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<sst xmlns="http://schemas.openxmlformats.org/spreadsheetml/2006/main" count="1950" uniqueCount="1079">
  <si>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</si>
  <si>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</si>
  <si>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</si>
  <si>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</si>
  <si>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</si>
  <si>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</si>
  <si>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</si>
  <si>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</si>
  <si>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</si>
  <si>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</si>
  <si>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</si>
  <si>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</si>
  <si>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</si>
  <si>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</si>
  <si>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</si>
  <si>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</si>
  <si>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</si>
  <si>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</si>
  <si>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</si>
  <si>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</si>
  <si>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</si>
  <si>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</si>
  <si>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</si>
  <si>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</si>
  <si>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</si>
  <si>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</si>
  <si>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</si>
  <si>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</si>
  <si>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</si>
  <si>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</si>
  <si>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</si>
  <si>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</si>
  <si>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</si>
  <si>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</si>
  <si>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</si>
  <si>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</si>
  <si>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</si>
  <si>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</si>
  <si>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</si>
  <si>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</si>
  <si>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</si>
  <si>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</si>
  <si>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</si>
  <si>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</si>
  <si>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</si>
  <si>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</si>
  <si>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</si>
  <si>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</si>
  <si>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</si>
  <si>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</si>
  <si>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</si>
  <si>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</si>
  <si>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</si>
  <si>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</si>
  <si>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</si>
  <si>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</si>
  <si>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</si>
  <si>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</si>
  <si>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</si>
  <si>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</si>
  <si>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</si>
  <si>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</si>
  <si>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</si>
  <si>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</si>
  <si>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</si>
  <si>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</si>
  <si>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</si>
  <si>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</si>
  <si>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</si>
  <si>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</si>
  <si>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</si>
  <si>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</si>
  <si>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</si>
  <si>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</si>
  <si>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</si>
  <si>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</si>
  <si>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</si>
  <si>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</si>
  <si>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</si>
  <si>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</si>
  <si>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</si>
  <si>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</si>
  <si>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</si>
  <si>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</si>
  <si>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</si>
  <si>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</si>
  <si>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</si>
  <si>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</si>
  <si>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</si>
  <si>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</si>
  <si>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</si>
  <si>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</si>
  <si>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</si>
  <si>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</si>
  <si>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</si>
  <si>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</si>
  <si>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</si>
  <si>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</si>
  <si>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</si>
  <si>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</si>
  <si>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</si>
  <si>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</si>
  <si>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</si>
  <si>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</si>
  <si>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</si>
  <si>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</si>
  <si>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</si>
  <si>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</si>
  <si>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</si>
  <si>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</si>
  <si>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</si>
  <si>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</si>
  <si>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</si>
  <si>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</si>
  <si>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</si>
  <si>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</si>
  <si>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</si>
  <si>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</si>
  <si>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</si>
  <si>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</si>
  <si>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</si>
  <si>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</si>
  <si>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</si>
  <si>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</si>
  <si>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</si>
  <si>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</si>
  <si>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</si>
  <si>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</si>
  <si>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</si>
  <si>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</si>
  <si>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</si>
  <si>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</si>
  <si>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</si>
  <si>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</si>
  <si>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</si>
  <si>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</si>
  <si>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</si>
  <si>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</si>
  <si>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</si>
  <si>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</si>
  <si>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</si>
  <si>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</si>
  <si>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</si>
  <si>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</si>
  <si>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</si>
  <si>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</si>
  <si>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</si>
  <si>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</si>
  <si>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</si>
  <si>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</si>
  <si>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</si>
  <si>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</si>
  <si>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</si>
  <si>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</si>
  <si>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</si>
  <si>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</si>
  <si>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</si>
  <si>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</si>
  <si>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</si>
  <si>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</si>
  <si>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</si>
  <si>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</si>
  <si>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</si>
  <si>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</si>
  <si>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</si>
  <si>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</si>
  <si>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</si>
  <si>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</si>
  <si>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</si>
  <si>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</si>
  <si>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</si>
  <si>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</si>
  <si>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</si>
  <si>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</si>
  <si>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</si>
  <si>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</si>
  <si>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</si>
  <si>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</si>
  <si>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</si>
  <si>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</si>
  <si>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</si>
  <si>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</si>
  <si>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</si>
  <si>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</si>
  <si>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</si>
  <si>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</si>
  <si>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</si>
  <si>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</si>
  <si>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</si>
  <si>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</si>
  <si>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</si>
  <si>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</si>
  <si>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</si>
  <si>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</si>
  <si>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</si>
  <si>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</si>
  <si>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</si>
  <si>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</si>
  <si>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</si>
  <si>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</si>
  <si>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</si>
  <si>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</si>
  <si>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</si>
  <si>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</si>
  <si>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</si>
  <si>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</si>
  <si>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</si>
  <si>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</si>
  <si>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</si>
  <si>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</si>
  <si>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</si>
  <si>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</si>
  <si>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</si>
  <si>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</si>
  <si>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</si>
  <si>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</si>
  <si>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</si>
  <si>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</si>
  <si>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</si>
  <si>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</si>
  <si>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</si>
  <si>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</si>
  <si>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</si>
  <si>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</si>
  <si>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</si>
  <si>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</si>
  <si>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</si>
  <si>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</si>
  <si>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</si>
  <si>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</si>
  <si>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</si>
  <si>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</si>
  <si>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</si>
  <si>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</si>
  <si>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</si>
  <si>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</si>
  <si>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</si>
  <si>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</si>
  <si>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</si>
  <si>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</si>
  <si>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</si>
  <si>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</si>
  <si>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</si>
  <si>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</si>
  <si>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</si>
  <si>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</si>
  <si>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</si>
  <si>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</si>
  <si>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</si>
  <si>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</si>
  <si>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</si>
  <si>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</si>
  <si>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</si>
  <si>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</si>
  <si>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</si>
  <si>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</si>
  <si>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</si>
  <si>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</si>
  <si>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</si>
  <si>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</si>
  <si>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</si>
  <si>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</si>
  <si>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</si>
  <si>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</si>
  <si>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</si>
  <si>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</si>
  <si>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</si>
  <si>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</si>
  <si>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</si>
  <si>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</si>
  <si>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</si>
  <si>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</si>
  <si>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</si>
  <si>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</si>
  <si>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</si>
  <si>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</si>
  <si>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</si>
  <si>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</si>
  <si>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</si>
  <si>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</si>
  <si>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</si>
  <si>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</si>
  <si>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</si>
  <si>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</si>
  <si>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</si>
  <si>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</si>
  <si>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</si>
  <si>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</si>
  <si>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</si>
  <si>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</si>
  <si>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</si>
  <si>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</si>
  <si>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</si>
  <si>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</si>
  <si>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</si>
  <si>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</si>
  <si>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</si>
  <si>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</si>
  <si>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</si>
  <si>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</si>
  <si>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</si>
  <si>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</si>
  <si>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</si>
  <si>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</si>
  <si>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</si>
  <si>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</si>
  <si>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</si>
  <si>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</si>
  <si>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</si>
  <si>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</si>
  <si>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</si>
  <si>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</si>
  <si>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</si>
  <si>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</si>
  <si>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</si>
  <si>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</si>
  <si>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</si>
  <si>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</si>
  <si>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</si>
  <si>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</si>
  <si>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</si>
  <si>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</si>
  <si>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</si>
  <si>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</si>
  <si>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</si>
  <si>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</si>
  <si>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</si>
  <si>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</si>
  <si>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</si>
  <si>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</si>
  <si>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</si>
  <si>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</si>
  <si>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</si>
  <si>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</si>
  <si>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</si>
  <si>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</si>
  <si>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</si>
  <si>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</si>
  <si>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</si>
  <si>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</si>
  <si>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</si>
  <si>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</si>
  <si>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</si>
  <si>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</si>
  <si>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</si>
  <si>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</si>
  <si>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</si>
  <si>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</si>
  <si>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</si>
  <si>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</si>
  <si>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</si>
  <si>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</si>
  <si>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</si>
  <si>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</si>
  <si>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</si>
  <si>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</si>
  <si>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</si>
  <si>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</si>
  <si>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</si>
  <si>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</si>
  <si>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</si>
  <si>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</si>
  <si>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</si>
  <si>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</si>
  <si>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</si>
  <si>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</si>
  <si>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</si>
  <si>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</si>
  <si>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</si>
  <si>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</si>
  <si>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</si>
  <si>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</si>
  <si>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</si>
  <si>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</si>
  <si>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</si>
  <si>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</si>
  <si>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</si>
  <si>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</si>
  <si>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</si>
  <si>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</si>
  <si>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</si>
  <si>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</si>
  <si>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</si>
  <si>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</si>
  <si>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</si>
  <si>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</si>
  <si>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</si>
  <si>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</si>
  <si>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</si>
  <si>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</si>
  <si>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</si>
  <si>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</si>
  <si>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</si>
  <si>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</si>
  <si>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</si>
  <si>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</si>
  <si>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</si>
  <si>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</si>
  <si>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</si>
  <si>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</si>
  <si>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</si>
  <si>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</si>
  <si>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</si>
  <si>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</si>
  <si>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</si>
  <si>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</si>
  <si>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</si>
  <si>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</si>
  <si>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</si>
  <si>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</si>
  <si>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</si>
  <si>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</si>
  <si>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</si>
  <si>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</si>
  <si>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</si>
  <si>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</si>
  <si>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</si>
  <si>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</si>
  <si>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</si>
  <si>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</si>
  <si>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</si>
  <si>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</si>
  <si>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</si>
  <si>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</si>
  <si>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</si>
  <si>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</si>
  <si>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</si>
  <si>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</si>
  <si>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</si>
  <si>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</si>
  <si>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</si>
  <si>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</si>
  <si>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</si>
  <si>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</si>
  <si>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</si>
  <si>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</si>
  <si>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</si>
  <si>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</si>
  <si>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</si>
  <si>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</si>
  <si>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</si>
  <si>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</si>
  <si>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</si>
  <si>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</si>
  <si>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</si>
  <si>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</si>
  <si>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</si>
  <si>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</si>
  <si>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</si>
  <si>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</si>
  <si>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</si>
  <si>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</si>
  <si>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</si>
  <si>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</si>
  <si>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</si>
  <si>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</si>
  <si>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</si>
  <si>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</si>
  <si>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</si>
  <si>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</si>
  <si>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</si>
  <si>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</si>
  <si>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</si>
  <si>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</si>
  <si>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</si>
  <si>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</si>
  <si>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</si>
  <si>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</si>
  <si>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</si>
  <si>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</si>
  <si>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</si>
  <si>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</si>
  <si>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</si>
  <si>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</si>
  <si>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</si>
  <si>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</si>
  <si>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</si>
  <si>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</si>
  <si>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</si>
  <si>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</si>
  <si>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</si>
  <si>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</si>
  <si>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</si>
  <si>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</si>
  <si>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</si>
  <si>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</si>
  <si>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</si>
  <si>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</si>
  <si>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</si>
  <si>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</si>
  <si>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</si>
  <si>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</si>
  <si>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</si>
  <si>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</si>
  <si>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</si>
  <si>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</si>
  <si>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</si>
  <si>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</si>
  <si>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</si>
  <si>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</si>
  <si>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</si>
  <si>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</si>
  <si>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</si>
  <si>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</si>
  <si>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</si>
  <si>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</si>
  <si>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</si>
  <si>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</si>
  <si>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</si>
  <si>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</si>
  <si>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</si>
  <si>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</si>
  <si>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</si>
  <si>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</si>
  <si>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</si>
  <si>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</si>
  <si>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</si>
  <si>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</si>
  <si>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</si>
  <si>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</si>
  <si>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</si>
  <si>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</si>
  <si>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</si>
  <si>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</si>
  <si>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</si>
  <si>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</si>
  <si>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</si>
  <si>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</si>
  <si>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</si>
  <si>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</si>
  <si>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</si>
  <si>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</si>
  <si>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</si>
  <si>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</si>
  <si>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</si>
  <si>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</si>
  <si>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</si>
  <si>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</si>
  <si>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</si>
  <si>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</si>
  <si>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</si>
  <si>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</si>
  <si>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</si>
  <si>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</si>
  <si>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</si>
  <si>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</si>
  <si>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</si>
  <si>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</si>
  <si>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</si>
  <si>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</si>
  <si>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</si>
  <si>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</si>
  <si>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</si>
  <si>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</si>
  <si>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</si>
  <si>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</si>
  <si>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</si>
  <si>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</si>
  <si>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</si>
  <si>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</si>
  <si>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</si>
  <si>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</si>
  <si>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</si>
  <si>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</si>
  <si>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</si>
  <si>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</si>
  <si>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</si>
  <si>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</si>
  <si>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</si>
  <si>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</si>
  <si>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</si>
  <si>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</si>
  <si>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</si>
  <si>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</si>
  <si>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</si>
  <si>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</si>
  <si>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</si>
  <si>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</si>
  <si>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</si>
  <si>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</si>
  <si>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</si>
  <si>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</si>
  <si>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</si>
  <si>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</si>
  <si>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</si>
  <si>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</si>
  <si>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</si>
  <si>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</si>
  <si>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</si>
  <si>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</si>
  <si>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</si>
  <si>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</si>
  <si>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</si>
  <si>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</si>
  <si>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</si>
  <si>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</si>
  <si>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</si>
  <si>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</si>
  <si>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</si>
  <si>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</si>
  <si>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</si>
  <si>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</si>
  <si>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</si>
  <si>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</si>
  <si>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</si>
  <si>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</si>
  <si>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</si>
  <si>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</si>
  <si>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</si>
  <si>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</si>
  <si>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</si>
  <si>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</si>
  <si>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</si>
  <si>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</si>
  <si>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</si>
  <si>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</si>
  <si>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</si>
  <si>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</si>
  <si>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</si>
  <si>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</si>
  <si>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</si>
  <si>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</si>
  <si>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</si>
  <si>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</si>
  <si>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</si>
  <si>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</si>
  <si>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</si>
  <si>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</si>
  <si>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</si>
  <si>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</si>
  <si>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</si>
  <si>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</si>
  <si>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</si>
  <si>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</si>
  <si>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</si>
  <si>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</si>
  <si>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</si>
  <si>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</si>
  <si>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</si>
  <si>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</si>
  <si>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</si>
  <si>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</si>
  <si>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</si>
  <si>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</si>
  <si>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</si>
  <si>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</si>
  <si>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</si>
  <si>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</si>
  <si>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</si>
  <si>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</si>
  <si>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</si>
  <si>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</si>
  <si>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</si>
  <si>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</si>
  <si>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</si>
  <si>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</si>
  <si>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</si>
  <si>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</si>
  <si>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</si>
  <si>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</si>
  <si>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</si>
  <si>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</si>
  <si>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</si>
  <si>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</si>
  <si>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</si>
  <si>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</si>
  <si>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</si>
  <si>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</si>
  <si>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</si>
  <si>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</si>
  <si>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</si>
  <si>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</si>
  <si>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</si>
  <si>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</si>
  <si>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</si>
  <si>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</si>
  <si>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</si>
  <si>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</si>
  <si>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</si>
  <si>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</si>
  <si>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</si>
  <si>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</si>
  <si>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</si>
  <si>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</si>
  <si>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</si>
  <si>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</si>
  <si>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</si>
  <si>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</si>
  <si>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</si>
  <si>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</si>
  <si>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</si>
  <si>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</si>
  <si>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</si>
  <si>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</si>
  <si>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</si>
  <si>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</si>
  <si>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</si>
  <si>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</si>
  <si>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</si>
  <si>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</si>
  <si>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</si>
  <si>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</si>
  <si>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</si>
  <si>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</si>
  <si>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</si>
  <si>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</si>
  <si>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</si>
  <si>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</si>
  <si>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</si>
  <si>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</si>
  <si>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</si>
  <si>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</si>
  <si>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</si>
  <si>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</si>
  <si>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</si>
  <si>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</si>
  <si>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</si>
  <si>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</si>
  <si>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</si>
  <si>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</si>
  <si>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</si>
  <si>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</si>
  <si>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</si>
  <si>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</si>
  <si>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</si>
  <si>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</si>
  <si>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</si>
  <si>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</si>
  <si>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</si>
  <si>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</si>
  <si>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</si>
  <si>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</si>
  <si>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</si>
  <si>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</si>
  <si>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</si>
  <si>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</si>
  <si>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</si>
  <si>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</si>
  <si>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</si>
  <si>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</si>
  <si>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</si>
  <si>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</si>
  <si>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</si>
  <si>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</si>
  <si>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</si>
  <si>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</si>
  <si>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</si>
  <si>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</si>
  <si>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</si>
  <si>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</si>
  <si>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</si>
  <si>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</si>
  <si>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</si>
  <si>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</si>
  <si>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</si>
  <si>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</si>
  <si>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</si>
  <si>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</si>
  <si>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</si>
  <si>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</si>
  <si>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</si>
  <si>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</si>
  <si>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</si>
  <si>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</si>
  <si>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</si>
  <si>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</si>
  <si>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</si>
  <si>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</si>
  <si>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</si>
  <si>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</si>
  <si>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</si>
  <si>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</si>
  <si>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</si>
  <si>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</si>
  <si>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</si>
  <si>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</si>
  <si>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</si>
  <si>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</si>
  <si>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</si>
  <si>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</si>
  <si>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</si>
  <si>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</si>
  <si>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</si>
  <si>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</si>
  <si>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</si>
  <si>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</si>
  <si>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</si>
  <si>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</si>
  <si>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</si>
  <si>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</si>
  <si>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</si>
  <si>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</si>
  <si>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</si>
  <si>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</si>
  <si>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</si>
  <si>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</si>
  <si>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</si>
  <si>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</si>
  <si>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</si>
  <si>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</si>
  <si>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</si>
  <si>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</si>
  <si>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</si>
  <si>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</si>
  <si>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</si>
  <si>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</si>
  <si>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</si>
  <si>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</si>
  <si>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</si>
  <si>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</si>
  <si>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</si>
  <si>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</si>
  <si>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</si>
  <si>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</si>
  <si>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</si>
  <si>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</si>
  <si>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</si>
  <si>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</si>
  <si>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</si>
  <si>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</si>
  <si>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</si>
  <si>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</si>
  <si>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</si>
  <si>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</si>
  <si>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</si>
  <si>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</si>
  <si>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</si>
  <si>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</si>
  <si>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</si>
  <si>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</si>
  <si>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</si>
  <si>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</si>
  <si>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</si>
  <si>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</si>
  <si>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</si>
  <si>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</si>
  <si>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</si>
  <si>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</si>
  <si>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</si>
  <si>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</si>
  <si>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</si>
  <si>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</si>
  <si>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</si>
  <si>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</si>
  <si>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</si>
  <si>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</si>
  <si>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</si>
  <si>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</si>
  <si>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</si>
  <si>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</si>
  <si>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</si>
  <si>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</si>
  <si>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</si>
  <si>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</si>
  <si>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</si>
  <si>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</si>
  <si>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</si>
  <si>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</si>
  <si>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</si>
  <si>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</si>
  <si>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</si>
  <si>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</si>
  <si>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</si>
  <si>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</si>
  <si>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</si>
  <si>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</si>
  <si>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</si>
  <si>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</si>
  <si>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</si>
  <si>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</si>
  <si>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</si>
  <si>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</si>
  <si>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</si>
  <si>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</si>
  <si>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</si>
  <si>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</si>
  <si>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</si>
  <si>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</si>
  <si>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</si>
  <si>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</si>
  <si>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</si>
  <si>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</si>
  <si>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</si>
  <si>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</si>
  <si>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</si>
  <si>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</si>
  <si>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</si>
  <si>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</si>
  <si>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</si>
  <si>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</si>
  <si>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</si>
  <si>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</si>
  <si>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</si>
  <si>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</si>
  <si>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</si>
  <si>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</si>
  <si>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</si>
  <si>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</si>
  <si>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</si>
  <si>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</si>
  <si>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</si>
  <si>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</si>
  <si>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</si>
  <si>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</si>
  <si>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</si>
  <si>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</si>
  <si>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</si>
  <si>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</si>
  <si>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</si>
  <si>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</si>
  <si>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</si>
  <si>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</si>
  <si>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</si>
  <si>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</si>
  <si>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</si>
  <si>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</si>
  <si>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</si>
  <si>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</si>
  <si>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</si>
  <si>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</si>
  <si>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</si>
  <si>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</si>
  <si>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</si>
  <si>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</si>
  <si>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</si>
  <si>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</si>
  <si>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</si>
  <si>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</si>
  <si>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</si>
  <si>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</si>
  <si>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</si>
  <si>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</si>
  <si>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</si>
  <si>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</si>
  <si>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</si>
  <si>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</si>
  <si>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</si>
  <si>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</si>
  <si>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</si>
  <si>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</si>
  <si>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</si>
  <si>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</si>
  <si>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</si>
  <si>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</si>
  <si>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</si>
  <si>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</si>
  <si>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</si>
  <si>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</si>
  <si>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</si>
  <si>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</si>
  <si>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</si>
  <si>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</si>
  <si>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</si>
  <si>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</si>
  <si>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</si>
  <si>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</si>
  <si>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</si>
  <si>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</si>
  <si>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</si>
  <si>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</si>
  <si>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</si>
  <si>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</si>
  <si>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</si>
  <si>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</si>
  <si>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</si>
  <si>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</si>
  <si>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</si>
  <si>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</si>
  <si>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</si>
  <si>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</si>
  <si>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</si>
  <si>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</si>
  <si>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</si>
  <si>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</si>
  <si>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</si>
  <si>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</si>
  <si>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</si>
  <si>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</si>
  <si>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</si>
  <si>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</si>
  <si>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</si>
  <si>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</si>
  <si>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</si>
  <si>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</si>
  <si>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</si>
  <si>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</si>
  <si>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</si>
  <si>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</si>
  <si>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</si>
  <si>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</si>
  <si>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</si>
  <si>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</si>
  <si>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</si>
  <si>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</si>
  <si>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</si>
  <si>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</si>
  <si>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</si>
  <si>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</si>
  <si>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</si>
  <si>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</si>
  <si>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</si>
  <si>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</si>
  <si>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</si>
  <si>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</si>
  <si>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</si>
  <si>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</si>
  <si>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</si>
  <si>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</si>
  <si>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</si>
  <si>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</si>
  <si>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</si>
  <si>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</si>
  <si>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</si>
  <si>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</si>
  <si>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</si>
  <si>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</si>
  <si>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</si>
  <si>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</si>
  <si>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</si>
  <si>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</si>
  <si>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</si>
  <si>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</si>
  <si>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</si>
  <si>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</si>
  <si>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</si>
  <si>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</si>
  <si>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</si>
  <si>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</si>
  <si>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</si>
  <si>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</si>
  <si>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</si>
  <si>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</si>
  <si>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</si>
  <si>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</si>
  <si>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</si>
  <si>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</si>
  <si>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</si>
  <si>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</si>
  <si>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</si>
  <si>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</si>
  <si>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</si>
  <si>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</si>
  <si>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</si>
  <si>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</si>
  <si>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</si>
  <si>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</si>
  <si>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</si>
  <si>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</si>
  <si>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</si>
  <si>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</si>
  <si>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</si>
  <si>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</si>
  <si>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</si>
  <si>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</si>
  <si>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</si>
  <si>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</si>
  <si>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</si>
  <si>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</si>
  <si>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</si>
  <si>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</si>
  <si>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</si>
  <si>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</si>
  <si>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</si>
  <si>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</si>
  <si>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</si>
  <si>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</si>
  <si>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</si>
  <si>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</si>
  <si>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</si>
  <si>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Теплицький районний суд Вінницької області</t>
  </si>
  <si>
    <t>23800. Вінницька область.смт. Теплик</t>
  </si>
  <si>
    <t>вул. І.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</si>
  <si>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</si>
  <si>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</si>
  <si>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Л.П. Синча</t>
  </si>
  <si>
    <t>Б.В. Волощук</t>
  </si>
  <si>
    <t>(04353)21663</t>
  </si>
  <si>
    <t>inbox@tp.vn.court.gov.ua</t>
  </si>
  <si>
    <t>19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</si>
</sst>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&amp;L07B4E099&amp;C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57</v>
      </c>
      <c r="E17" s="190">
        <v>49</v>
      </c>
      <c r="F17" s="151">
        <v>57</v>
      </c>
      <c r="G17" s="187"/>
      <c r="H17" s="190">
        <v>46</v>
      </c>
      <c r="I17" s="190">
        <v>9</v>
      </c>
      <c r="J17" s="190">
        <v>7</v>
      </c>
      <c r="K17" s="190"/>
      <c r="L17" s="190"/>
      <c r="M17" s="190"/>
      <c r="N17" s="190">
        <v>36</v>
      </c>
      <c r="O17" s="190"/>
      <c r="P17" s="186">
        <v>1</v>
      </c>
      <c r="Q17" s="186"/>
      <c r="R17" s="186">
        <v>9</v>
      </c>
      <c r="S17" s="186"/>
      <c r="T17" s="186"/>
      <c r="U17" s="186">
        <v>36</v>
      </c>
      <c r="V17" s="186">
        <v>1</v>
      </c>
      <c r="W17" s="186"/>
      <c r="X17" s="186"/>
      <c r="Y17" s="186"/>
      <c r="Z17" s="186"/>
      <c r="AA17" s="190">
        <v>11</v>
      </c>
      <c r="AB17" s="186">
        <v>11</v>
      </c>
      <c r="AC17" s="186"/>
      <c r="AD17" s="129"/>
    </row>
    <row r="18" spans="1:30" s="127" customFormat="1" ht="12.75" customHeight="1">
      <c r="A18" s="131">
        <v>11</v>
      </c>
      <c r="B18" s="131" t="s">
        <v>265</v>
      </c>
      <c r="C18" s="131" t="s">
        <v>264</v>
      </c>
      <c r="D18" s="189">
        <v>1</v>
      </c>
      <c r="E18" s="190">
        <v>1</v>
      </c>
      <c r="F18" s="151">
        <v>1</v>
      </c>
      <c r="G18" s="187"/>
      <c r="H18" s="190">
        <v>1</v>
      </c>
      <c r="I18" s="190"/>
      <c r="J18" s="190"/>
      <c r="K18" s="190"/>
      <c r="L18" s="190"/>
      <c r="M18" s="190"/>
      <c r="N18" s="190"/>
      <c r="O18" s="190"/>
      <c r="P18" s="186">
        <v>1</v>
      </c>
      <c r="Q18" s="186"/>
      <c r="R18" s="186"/>
      <c r="S18" s="186"/>
      <c r="T18" s="186"/>
      <c r="U18" s="186"/>
      <c r="V18" s="186">
        <v>1</v>
      </c>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v>
      </c>
      <c r="E24" s="190">
        <v>1</v>
      </c>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2</v>
      </c>
      <c r="E25" s="190">
        <v>2</v>
      </c>
      <c r="F25" s="151">
        <v>2</v>
      </c>
      <c r="G25" s="187"/>
      <c r="H25" s="190">
        <v>2</v>
      </c>
      <c r="I25" s="190"/>
      <c r="J25" s="190"/>
      <c r="K25" s="190"/>
      <c r="L25" s="190"/>
      <c r="M25" s="190"/>
      <c r="N25" s="190">
        <v>2</v>
      </c>
      <c r="O25" s="190"/>
      <c r="P25" s="186"/>
      <c r="Q25" s="186"/>
      <c r="R25" s="186"/>
      <c r="S25" s="186"/>
      <c r="T25" s="186"/>
      <c r="U25" s="186">
        <v>2</v>
      </c>
      <c r="V25" s="186"/>
      <c r="W25" s="186"/>
      <c r="X25" s="186"/>
      <c r="Y25" s="186"/>
      <c r="Z25" s="186"/>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44</v>
      </c>
      <c r="E28" s="190">
        <v>38</v>
      </c>
      <c r="F28" s="151">
        <v>44</v>
      </c>
      <c r="G28" s="187"/>
      <c r="H28" s="190">
        <v>35</v>
      </c>
      <c r="I28" s="190">
        <v>2</v>
      </c>
      <c r="J28" s="190"/>
      <c r="K28" s="190"/>
      <c r="L28" s="190"/>
      <c r="M28" s="190"/>
      <c r="N28" s="190">
        <v>33</v>
      </c>
      <c r="O28" s="190"/>
      <c r="P28" s="186"/>
      <c r="Q28" s="186"/>
      <c r="R28" s="186">
        <v>2</v>
      </c>
      <c r="S28" s="186"/>
      <c r="T28" s="186"/>
      <c r="U28" s="186">
        <v>33</v>
      </c>
      <c r="V28" s="186"/>
      <c r="W28" s="186"/>
      <c r="X28" s="186"/>
      <c r="Y28" s="186"/>
      <c r="Z28" s="186"/>
      <c r="AA28" s="190">
        <v>9</v>
      </c>
      <c r="AB28" s="186">
        <v>9</v>
      </c>
      <c r="AC28" s="186"/>
      <c r="AD28" s="175"/>
    </row>
    <row r="29" spans="1:30" s="127" customFormat="1" ht="12.75" customHeight="1">
      <c r="A29" s="131">
        <v>22</v>
      </c>
      <c r="B29" s="131" t="s">
        <v>958</v>
      </c>
      <c r="C29" s="131" t="s">
        <v>286</v>
      </c>
      <c r="D29" s="189">
        <v>1</v>
      </c>
      <c r="E29" s="190">
        <v>1</v>
      </c>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959</v>
      </c>
      <c r="C30" s="131" t="s">
        <v>960</v>
      </c>
      <c r="D30" s="189">
        <v>7</v>
      </c>
      <c r="E30" s="190">
        <v>5</v>
      </c>
      <c r="F30" s="151">
        <v>7</v>
      </c>
      <c r="G30" s="187"/>
      <c r="H30" s="190">
        <v>6</v>
      </c>
      <c r="I30" s="190">
        <v>6</v>
      </c>
      <c r="J30" s="190">
        <v>6</v>
      </c>
      <c r="K30" s="190"/>
      <c r="L30" s="190"/>
      <c r="M30" s="190"/>
      <c r="N30" s="190"/>
      <c r="O30" s="190"/>
      <c r="P30" s="186"/>
      <c r="Q30" s="186"/>
      <c r="R30" s="186">
        <v>6</v>
      </c>
      <c r="S30" s="186"/>
      <c r="T30" s="186"/>
      <c r="U30" s="186"/>
      <c r="V30" s="186"/>
      <c r="W30" s="186"/>
      <c r="X30" s="186"/>
      <c r="Y30" s="186"/>
      <c r="Z30" s="186"/>
      <c r="AA30" s="190">
        <v>1</v>
      </c>
      <c r="AB30" s="186">
        <v>1</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1</v>
      </c>
      <c r="E32" s="190">
        <v>1</v>
      </c>
      <c r="F32" s="151">
        <v>1</v>
      </c>
      <c r="G32" s="187"/>
      <c r="H32" s="190">
        <v>1</v>
      </c>
      <c r="I32" s="190">
        <v>1</v>
      </c>
      <c r="J32" s="190">
        <v>1</v>
      </c>
      <c r="K32" s="190"/>
      <c r="L32" s="190"/>
      <c r="M32" s="190"/>
      <c r="N32" s="190"/>
      <c r="O32" s="190"/>
      <c r="P32" s="186"/>
      <c r="Q32" s="186"/>
      <c r="R32" s="186">
        <v>1</v>
      </c>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3</v>
      </c>
      <c r="E68" s="190"/>
      <c r="F68" s="151">
        <v>3</v>
      </c>
      <c r="G68" s="187"/>
      <c r="H68" s="190">
        <v>3</v>
      </c>
      <c r="I68" s="190"/>
      <c r="J68" s="190"/>
      <c r="K68" s="190"/>
      <c r="L68" s="190"/>
      <c r="M68" s="190"/>
      <c r="N68" s="190">
        <v>3</v>
      </c>
      <c r="O68" s="190"/>
      <c r="P68" s="186"/>
      <c r="Q68" s="186"/>
      <c r="R68" s="186"/>
      <c r="S68" s="186"/>
      <c r="T68" s="186"/>
      <c r="U68" s="186">
        <v>3</v>
      </c>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3</v>
      </c>
      <c r="E78" s="190"/>
      <c r="F78" s="151">
        <v>3</v>
      </c>
      <c r="G78" s="187"/>
      <c r="H78" s="190">
        <v>3</v>
      </c>
      <c r="I78" s="190"/>
      <c r="J78" s="190"/>
      <c r="K78" s="190"/>
      <c r="L78" s="190"/>
      <c r="M78" s="190"/>
      <c r="N78" s="190">
        <v>3</v>
      </c>
      <c r="O78" s="190"/>
      <c r="P78" s="186"/>
      <c r="Q78" s="186"/>
      <c r="R78" s="186"/>
      <c r="S78" s="186"/>
      <c r="T78" s="186"/>
      <c r="U78" s="186">
        <v>3</v>
      </c>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27</v>
      </c>
      <c r="E101" s="190">
        <v>25</v>
      </c>
      <c r="F101" s="151">
        <v>33</v>
      </c>
      <c r="G101" s="187"/>
      <c r="H101" s="190">
        <v>21</v>
      </c>
      <c r="I101" s="190">
        <v>19</v>
      </c>
      <c r="J101" s="190">
        <v>2</v>
      </c>
      <c r="K101" s="190"/>
      <c r="L101" s="190"/>
      <c r="M101" s="190"/>
      <c r="N101" s="190">
        <v>2</v>
      </c>
      <c r="O101" s="190"/>
      <c r="P101" s="186"/>
      <c r="Q101" s="186"/>
      <c r="R101" s="186">
        <v>22</v>
      </c>
      <c r="S101" s="186"/>
      <c r="T101" s="186"/>
      <c r="U101" s="186">
        <v>2</v>
      </c>
      <c r="V101" s="186"/>
      <c r="W101" s="186"/>
      <c r="X101" s="186"/>
      <c r="Y101" s="186"/>
      <c r="Z101" s="186"/>
      <c r="AA101" s="190">
        <v>6</v>
      </c>
      <c r="AB101" s="186">
        <v>9</v>
      </c>
      <c r="AC101" s="186"/>
      <c r="AD101" s="129"/>
    </row>
    <row r="102" spans="1:30" s="127" customFormat="1" ht="12.75" customHeight="1">
      <c r="A102" s="131">
        <v>95</v>
      </c>
      <c r="B102" s="131" t="s">
        <v>396</v>
      </c>
      <c r="C102" s="131" t="s">
        <v>395</v>
      </c>
      <c r="D102" s="189">
        <v>27</v>
      </c>
      <c r="E102" s="190">
        <v>25</v>
      </c>
      <c r="F102" s="151">
        <v>33</v>
      </c>
      <c r="G102" s="187"/>
      <c r="H102" s="190">
        <v>21</v>
      </c>
      <c r="I102" s="190">
        <v>19</v>
      </c>
      <c r="J102" s="190">
        <v>2</v>
      </c>
      <c r="K102" s="190"/>
      <c r="L102" s="190"/>
      <c r="M102" s="190"/>
      <c r="N102" s="190">
        <v>2</v>
      </c>
      <c r="O102" s="190"/>
      <c r="P102" s="186"/>
      <c r="Q102" s="186"/>
      <c r="R102" s="186">
        <v>22</v>
      </c>
      <c r="S102" s="186"/>
      <c r="T102" s="186"/>
      <c r="U102" s="186">
        <v>2</v>
      </c>
      <c r="V102" s="186"/>
      <c r="W102" s="186"/>
      <c r="X102" s="186"/>
      <c r="Y102" s="186"/>
      <c r="Z102" s="186"/>
      <c r="AA102" s="190">
        <v>6</v>
      </c>
      <c r="AB102" s="186">
        <v>9</v>
      </c>
      <c r="AC102" s="186"/>
      <c r="AD102" s="175"/>
    </row>
    <row r="103" spans="1:30" s="127" customFormat="1" ht="12.75" customHeight="1" hidden="1">
      <c r="A103" s="131">
        <v>96</v>
      </c>
      <c r="B103" s="131" t="s">
        <v>398</v>
      </c>
      <c r="C103" s="131" t="s">
        <v>397</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3</v>
      </c>
      <c r="E118" s="190">
        <v>2</v>
      </c>
      <c r="F118" s="151">
        <v>2</v>
      </c>
      <c r="G118" s="187"/>
      <c r="H118" s="190">
        <v>3</v>
      </c>
      <c r="I118" s="190"/>
      <c r="J118" s="190"/>
      <c r="K118" s="190"/>
      <c r="L118" s="190"/>
      <c r="M118" s="190"/>
      <c r="N118" s="190">
        <v>3</v>
      </c>
      <c r="O118" s="190"/>
      <c r="P118" s="186"/>
      <c r="Q118" s="186"/>
      <c r="R118" s="186"/>
      <c r="S118" s="186"/>
      <c r="T118" s="186"/>
      <c r="U118" s="186">
        <v>2</v>
      </c>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1</v>
      </c>
      <c r="E138" s="190"/>
      <c r="F138" s="151"/>
      <c r="G138" s="187"/>
      <c r="H138" s="190">
        <v>1</v>
      </c>
      <c r="I138" s="190"/>
      <c r="J138" s="190"/>
      <c r="K138" s="190"/>
      <c r="L138" s="190"/>
      <c r="M138" s="190"/>
      <c r="N138" s="190">
        <v>1</v>
      </c>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v>2</v>
      </c>
      <c r="E140" s="190">
        <v>2</v>
      </c>
      <c r="F140" s="151">
        <v>2</v>
      </c>
      <c r="G140" s="187"/>
      <c r="H140" s="190">
        <v>2</v>
      </c>
      <c r="I140" s="190"/>
      <c r="J140" s="190"/>
      <c r="K140" s="190"/>
      <c r="L140" s="190"/>
      <c r="M140" s="190"/>
      <c r="N140" s="190">
        <v>2</v>
      </c>
      <c r="O140" s="190"/>
      <c r="P140" s="186"/>
      <c r="Q140" s="186"/>
      <c r="R140" s="186"/>
      <c r="S140" s="186"/>
      <c r="T140" s="186"/>
      <c r="U140" s="186">
        <v>2</v>
      </c>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v>1</v>
      </c>
      <c r="F172" s="151">
        <v>1</v>
      </c>
      <c r="G172" s="187"/>
      <c r="H172" s="190">
        <v>1</v>
      </c>
      <c r="I172" s="190">
        <v>1</v>
      </c>
      <c r="J172" s="190"/>
      <c r="K172" s="190">
        <v>1</v>
      </c>
      <c r="L172" s="190"/>
      <c r="M172" s="190"/>
      <c r="N172" s="190"/>
      <c r="O172" s="190"/>
      <c r="P172" s="186"/>
      <c r="Q172" s="186"/>
      <c r="R172" s="186">
        <v>1</v>
      </c>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v>
      </c>
      <c r="E186" s="190">
        <v>1</v>
      </c>
      <c r="F186" s="151">
        <v>1</v>
      </c>
      <c r="G186" s="187"/>
      <c r="H186" s="190">
        <v>1</v>
      </c>
      <c r="I186" s="190">
        <v>1</v>
      </c>
      <c r="J186" s="190"/>
      <c r="K186" s="190">
        <v>1</v>
      </c>
      <c r="L186" s="190"/>
      <c r="M186" s="190"/>
      <c r="N186" s="190"/>
      <c r="O186" s="190"/>
      <c r="P186" s="186"/>
      <c r="Q186" s="186"/>
      <c r="R186" s="186">
        <v>1</v>
      </c>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v>
      </c>
      <c r="E195" s="190">
        <v>1</v>
      </c>
      <c r="F195" s="151">
        <v>1</v>
      </c>
      <c r="G195" s="187"/>
      <c r="H195" s="190">
        <v>1</v>
      </c>
      <c r="I195" s="190">
        <v>1</v>
      </c>
      <c r="J195" s="190"/>
      <c r="K195" s="190"/>
      <c r="L195" s="190"/>
      <c r="M195" s="190"/>
      <c r="N195" s="190"/>
      <c r="O195" s="190"/>
      <c r="P195" s="186"/>
      <c r="Q195" s="186"/>
      <c r="R195" s="186">
        <v>1</v>
      </c>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v>1</v>
      </c>
      <c r="F212" s="151">
        <v>1</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v>
      </c>
      <c r="E230" s="190">
        <v>3</v>
      </c>
      <c r="F230" s="151">
        <v>4</v>
      </c>
      <c r="G230" s="187"/>
      <c r="H230" s="190">
        <v>2</v>
      </c>
      <c r="I230" s="190">
        <v>2</v>
      </c>
      <c r="J230" s="190"/>
      <c r="K230" s="190"/>
      <c r="L230" s="190"/>
      <c r="M230" s="190"/>
      <c r="N230" s="190"/>
      <c r="O230" s="190"/>
      <c r="P230" s="186"/>
      <c r="Q230" s="186"/>
      <c r="R230" s="186">
        <v>2</v>
      </c>
      <c r="S230" s="186"/>
      <c r="T230" s="186"/>
      <c r="U230" s="186"/>
      <c r="V230" s="186"/>
      <c r="W230" s="186"/>
      <c r="X230" s="186"/>
      <c r="Y230" s="186"/>
      <c r="Z230" s="186"/>
      <c r="AA230" s="190">
        <v>2</v>
      </c>
      <c r="AB230" s="186">
        <v>2</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2</v>
      </c>
      <c r="E242" s="190">
        <v>1</v>
      </c>
      <c r="F242" s="151">
        <v>2</v>
      </c>
      <c r="G242" s="187"/>
      <c r="H242" s="190">
        <v>1</v>
      </c>
      <c r="I242" s="190">
        <v>1</v>
      </c>
      <c r="J242" s="190"/>
      <c r="K242" s="190"/>
      <c r="L242" s="190"/>
      <c r="M242" s="190"/>
      <c r="N242" s="190"/>
      <c r="O242" s="190"/>
      <c r="P242" s="186"/>
      <c r="Q242" s="186"/>
      <c r="R242" s="186">
        <v>1</v>
      </c>
      <c r="S242" s="186"/>
      <c r="T242" s="186"/>
      <c r="U242" s="186"/>
      <c r="V242" s="186"/>
      <c r="W242" s="186"/>
      <c r="X242" s="186"/>
      <c r="Y242" s="186"/>
      <c r="Z242" s="186"/>
      <c r="AA242" s="190">
        <v>1</v>
      </c>
      <c r="AB242" s="186">
        <v>1</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v>
      </c>
      <c r="E246" s="190">
        <v>1</v>
      </c>
      <c r="F246" s="151">
        <v>1</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v>
      </c>
      <c r="E250" s="190">
        <v>1</v>
      </c>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c r="A255" s="131">
        <v>248</v>
      </c>
      <c r="B255" s="131" t="s">
        <v>638</v>
      </c>
      <c r="C255" s="131" t="s">
        <v>637</v>
      </c>
      <c r="D255" s="189">
        <v>1</v>
      </c>
      <c r="E255" s="190">
        <v>1</v>
      </c>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8</v>
      </c>
      <c r="E266" s="190">
        <v>8</v>
      </c>
      <c r="F266" s="151">
        <v>8</v>
      </c>
      <c r="G266" s="187"/>
      <c r="H266" s="190">
        <v>6</v>
      </c>
      <c r="I266" s="190">
        <v>1</v>
      </c>
      <c r="J266" s="190"/>
      <c r="K266" s="190">
        <v>1</v>
      </c>
      <c r="L266" s="190"/>
      <c r="M266" s="190"/>
      <c r="N266" s="190">
        <v>5</v>
      </c>
      <c r="O266" s="190"/>
      <c r="P266" s="186"/>
      <c r="Q266" s="186"/>
      <c r="R266" s="186">
        <v>1</v>
      </c>
      <c r="S266" s="186"/>
      <c r="T266" s="186"/>
      <c r="U266" s="186">
        <v>5</v>
      </c>
      <c r="V266" s="186"/>
      <c r="W266" s="186"/>
      <c r="X266" s="186"/>
      <c r="Y266" s="186"/>
      <c r="Z266" s="186"/>
      <c r="AA266" s="190">
        <v>2</v>
      </c>
      <c r="AB266" s="186">
        <v>2</v>
      </c>
      <c r="AC266" s="186"/>
      <c r="AD266" s="129"/>
    </row>
    <row r="267" spans="1:30" s="128" customFormat="1" ht="12.75" customHeight="1">
      <c r="A267" s="131">
        <v>260</v>
      </c>
      <c r="B267" s="132" t="s">
        <v>653</v>
      </c>
      <c r="C267" s="132" t="s">
        <v>1052</v>
      </c>
      <c r="D267" s="189">
        <v>8</v>
      </c>
      <c r="E267" s="190">
        <v>8</v>
      </c>
      <c r="F267" s="151">
        <v>8</v>
      </c>
      <c r="G267" s="187"/>
      <c r="H267" s="190">
        <v>6</v>
      </c>
      <c r="I267" s="190">
        <v>1</v>
      </c>
      <c r="J267" s="190"/>
      <c r="K267" s="190">
        <v>1</v>
      </c>
      <c r="L267" s="190"/>
      <c r="M267" s="190"/>
      <c r="N267" s="190">
        <v>5</v>
      </c>
      <c r="O267" s="190"/>
      <c r="P267" s="186"/>
      <c r="Q267" s="186"/>
      <c r="R267" s="186">
        <v>1</v>
      </c>
      <c r="S267" s="186"/>
      <c r="T267" s="186"/>
      <c r="U267" s="186">
        <v>5</v>
      </c>
      <c r="V267" s="186"/>
      <c r="W267" s="186"/>
      <c r="X267" s="186"/>
      <c r="Y267" s="186"/>
      <c r="Z267" s="186"/>
      <c r="AA267" s="190">
        <v>2</v>
      </c>
      <c r="AB267" s="186">
        <v>2</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v>1</v>
      </c>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4</v>
      </c>
      <c r="E272" s="190">
        <v>4</v>
      </c>
      <c r="F272" s="151">
        <v>4</v>
      </c>
      <c r="G272" s="187"/>
      <c r="H272" s="190">
        <v>4</v>
      </c>
      <c r="I272" s="190"/>
      <c r="J272" s="190"/>
      <c r="K272" s="190"/>
      <c r="L272" s="190"/>
      <c r="M272" s="190"/>
      <c r="N272" s="190">
        <v>4</v>
      </c>
      <c r="O272" s="190"/>
      <c r="P272" s="186"/>
      <c r="Q272" s="186"/>
      <c r="R272" s="186"/>
      <c r="S272" s="186"/>
      <c r="T272" s="186"/>
      <c r="U272" s="186">
        <v>4</v>
      </c>
      <c r="V272" s="186"/>
      <c r="W272" s="186"/>
      <c r="X272" s="186"/>
      <c r="Y272" s="186"/>
      <c r="Z272" s="186"/>
      <c r="AA272" s="190"/>
      <c r="AB272" s="186"/>
      <c r="AC272" s="186"/>
      <c r="AD272" s="175"/>
    </row>
    <row r="273" spans="1:30" s="127" customFormat="1" ht="12.75" customHeight="1">
      <c r="A273" s="131">
        <v>266</v>
      </c>
      <c r="B273" s="131" t="s">
        <v>665</v>
      </c>
      <c r="C273" s="131" t="s">
        <v>664</v>
      </c>
      <c r="D273" s="189">
        <v>1</v>
      </c>
      <c r="E273" s="190">
        <v>1</v>
      </c>
      <c r="F273" s="151">
        <v>1</v>
      </c>
      <c r="G273" s="187"/>
      <c r="H273" s="190">
        <v>1</v>
      </c>
      <c r="I273" s="190"/>
      <c r="J273" s="190"/>
      <c r="K273" s="190"/>
      <c r="L273" s="190"/>
      <c r="M273" s="190"/>
      <c r="N273" s="190">
        <v>1</v>
      </c>
      <c r="O273" s="190"/>
      <c r="P273" s="186"/>
      <c r="Q273" s="186"/>
      <c r="R273" s="186"/>
      <c r="S273" s="186"/>
      <c r="T273" s="186"/>
      <c r="U273" s="186">
        <v>1</v>
      </c>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v>315</v>
      </c>
      <c r="C278" s="131" t="s">
        <v>674</v>
      </c>
      <c r="D278" s="189">
        <v>1</v>
      </c>
      <c r="E278" s="190">
        <v>1</v>
      </c>
      <c r="F278" s="151">
        <v>1</v>
      </c>
      <c r="G278" s="187"/>
      <c r="H278" s="190"/>
      <c r="I278" s="190"/>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v>
      </c>
      <c r="E280" s="190">
        <v>1</v>
      </c>
      <c r="F280" s="151">
        <v>1</v>
      </c>
      <c r="G280" s="187"/>
      <c r="H280" s="190">
        <v>1</v>
      </c>
      <c r="I280" s="190">
        <v>1</v>
      </c>
      <c r="J280" s="190"/>
      <c r="K280" s="190">
        <v>1</v>
      </c>
      <c r="L280" s="190"/>
      <c r="M280" s="190"/>
      <c r="N280" s="190"/>
      <c r="O280" s="190"/>
      <c r="P280" s="186"/>
      <c r="Q280" s="186"/>
      <c r="R280" s="186">
        <v>1</v>
      </c>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4</v>
      </c>
      <c r="E306" s="190">
        <v>3</v>
      </c>
      <c r="F306" s="151">
        <v>5</v>
      </c>
      <c r="G306" s="187"/>
      <c r="H306" s="190">
        <v>4</v>
      </c>
      <c r="I306" s="190">
        <v>2</v>
      </c>
      <c r="J306" s="190"/>
      <c r="K306" s="190">
        <v>1</v>
      </c>
      <c r="L306" s="190"/>
      <c r="M306" s="190"/>
      <c r="N306" s="190">
        <v>2</v>
      </c>
      <c r="O306" s="190"/>
      <c r="P306" s="186"/>
      <c r="Q306" s="186"/>
      <c r="R306" s="186">
        <v>2</v>
      </c>
      <c r="S306" s="186"/>
      <c r="T306" s="186"/>
      <c r="U306" s="186">
        <v>3</v>
      </c>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1</v>
      </c>
      <c r="E311" s="190">
        <v>1</v>
      </c>
      <c r="F311" s="151">
        <v>1</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3</v>
      </c>
      <c r="E333" s="190">
        <v>2</v>
      </c>
      <c r="F333" s="151">
        <v>4</v>
      </c>
      <c r="G333" s="187"/>
      <c r="H333" s="190">
        <v>3</v>
      </c>
      <c r="I333" s="190">
        <v>1</v>
      </c>
      <c r="J333" s="190"/>
      <c r="K333" s="190">
        <v>1</v>
      </c>
      <c r="L333" s="190"/>
      <c r="M333" s="190"/>
      <c r="N333" s="190">
        <v>2</v>
      </c>
      <c r="O333" s="190"/>
      <c r="P333" s="186"/>
      <c r="Q333" s="186"/>
      <c r="R333" s="186">
        <v>1</v>
      </c>
      <c r="S333" s="186"/>
      <c r="T333" s="186"/>
      <c r="U333" s="186">
        <v>3</v>
      </c>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2</v>
      </c>
      <c r="E346" s="190">
        <v>1</v>
      </c>
      <c r="F346" s="151">
        <v>4</v>
      </c>
      <c r="G346" s="187"/>
      <c r="H346" s="190"/>
      <c r="I346" s="190"/>
      <c r="J346" s="190"/>
      <c r="K346" s="190"/>
      <c r="L346" s="190"/>
      <c r="M346" s="190"/>
      <c r="N346" s="190"/>
      <c r="O346" s="190"/>
      <c r="P346" s="186"/>
      <c r="Q346" s="186"/>
      <c r="R346" s="186"/>
      <c r="S346" s="186"/>
      <c r="T346" s="186"/>
      <c r="U346" s="186"/>
      <c r="V346" s="186"/>
      <c r="W346" s="186"/>
      <c r="X346" s="186"/>
      <c r="Y346" s="186"/>
      <c r="Z346" s="186"/>
      <c r="AA346" s="190">
        <v>2</v>
      </c>
      <c r="AB346" s="186">
        <v>4</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1</v>
      </c>
      <c r="E357" s="190">
        <v>1</v>
      </c>
      <c r="F357" s="151">
        <v>1</v>
      </c>
      <c r="G357" s="187"/>
      <c r="H357" s="190"/>
      <c r="I357" s="190"/>
      <c r="J357" s="190"/>
      <c r="K357" s="190"/>
      <c r="L357" s="190"/>
      <c r="M357" s="190"/>
      <c r="N357" s="190"/>
      <c r="O357" s="190"/>
      <c r="P357" s="186"/>
      <c r="Q357" s="186"/>
      <c r="R357" s="186"/>
      <c r="S357" s="186"/>
      <c r="T357" s="186"/>
      <c r="U357" s="186"/>
      <c r="V357" s="186"/>
      <c r="W357" s="186"/>
      <c r="X357" s="186"/>
      <c r="Y357" s="186"/>
      <c r="Z357" s="186"/>
      <c r="AA357" s="190">
        <v>1</v>
      </c>
      <c r="AB357" s="186">
        <v>1</v>
      </c>
      <c r="AC357" s="186"/>
      <c r="AD357" s="175"/>
    </row>
    <row r="358" spans="1:30" s="127" customFormat="1" ht="12.75" customHeight="1">
      <c r="A358" s="131">
        <v>351</v>
      </c>
      <c r="B358" s="131" t="s">
        <v>799</v>
      </c>
      <c r="C358" s="131" t="s">
        <v>798</v>
      </c>
      <c r="D358" s="189">
        <v>1</v>
      </c>
      <c r="E358" s="190"/>
      <c r="F358" s="151">
        <v>2</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2</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v>
      </c>
      <c r="E367" s="190">
        <v>1</v>
      </c>
      <c r="F367" s="151">
        <v>1</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112</v>
      </c>
      <c r="E454" s="162">
        <f>SUM(E8,E17,E50,E61,E68,E101,E118,E172,E195,E224,E230,E250,E266,E293,E306,E336,E346,E367,E403,E440)</f>
        <v>95</v>
      </c>
      <c r="F454" s="162">
        <f>SUM(F8,F17,F50,F61,F68,F101,F118,F172,F195,F224,F230,F250,F266,F293,F306,F336,F346,F367,F403,F440)</f>
        <v>120</v>
      </c>
      <c r="G454" s="162">
        <f>SUM(G8,G17,G50,G61,G68,G101,G118,G172,G195,G224,G230,G250,G266,G293,G306,G336,G346,G367,G403,G440)</f>
        <v>0</v>
      </c>
      <c r="H454" s="162">
        <f>SUM(H8,H17,H50,H61,H68,H101,H118,H172,H195,H224,H230,H250,H266,H293,H306,H336,H346,H367,H403,H440)</f>
        <v>88</v>
      </c>
      <c r="I454" s="162">
        <f>SUM(I8,I17,I50,I61,I68,I101,I118,I172,I195,I224,I230,I250,I266,I293,I306,I336,I346,I367,I403,I440)</f>
        <v>36</v>
      </c>
      <c r="J454" s="162">
        <f>SUM(J8,J17,J50,J61,J68,J101,J118,J172,J195,J224,J230,J250,J266,J293,J306,J336,J346,J367,J403,J440)</f>
        <v>9</v>
      </c>
      <c r="K454" s="162">
        <f>SUM(K8,K17,K50,K61,K68,K101,K118,K172,K195,K224,K230,K250,K266,K293,K306,K336,K346,K367,K403,K440)</f>
        <v>3</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51</v>
      </c>
      <c r="O454" s="162">
        <f>SUM(O8,O17,O50,O61,O68,O101,O118,O172,O195,O224,O230,O250,O266,O293,O306,O336,O346,O367,O403,O440)</f>
        <v>0</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39</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51</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0</v>
      </c>
      <c r="AA454" s="162">
        <f>SUM(AA8,AA17,AA50,AA61,AA68,AA101,AA118,AA172,AA195,AA224,AA230,AA250,AA266,AA293,AA306,AA336,AA346,AA367,AA403,AA440)</f>
        <v>24</v>
      </c>
      <c r="AB454" s="162">
        <f>SUM(AB8,AB17,AB50,AB61,AB68,AB101,AB118,AB172,AB195,AB224,AB230,AB250,AB266,AB293,AB306,AB336,AB346,AB367,AB403,AB440)</f>
        <v>29</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108</v>
      </c>
      <c r="E456" s="162">
        <v>92</v>
      </c>
      <c r="F456" s="163">
        <v>116</v>
      </c>
      <c r="G456" s="162"/>
      <c r="H456" s="162">
        <v>84</v>
      </c>
      <c r="I456" s="162">
        <v>36</v>
      </c>
      <c r="J456" s="164">
        <v>9</v>
      </c>
      <c r="K456" s="164">
        <v>3</v>
      </c>
      <c r="L456" s="164"/>
      <c r="M456" s="164"/>
      <c r="N456" s="164">
        <v>48</v>
      </c>
      <c r="O456" s="164"/>
      <c r="P456" s="164"/>
      <c r="Q456" s="164"/>
      <c r="R456" s="164">
        <v>39</v>
      </c>
      <c r="S456" s="164"/>
      <c r="T456" s="164"/>
      <c r="U456" s="164">
        <v>48</v>
      </c>
      <c r="V456" s="164"/>
      <c r="W456" s="164"/>
      <c r="X456" s="164"/>
      <c r="Y456" s="164"/>
      <c r="Z456" s="164"/>
      <c r="AA456" s="165">
        <v>24</v>
      </c>
      <c r="AB456" s="164">
        <v>29</v>
      </c>
      <c r="AC456" s="164"/>
    </row>
    <row r="457" spans="1:29" ht="25.5" customHeight="1">
      <c r="A457" s="131">
        <v>450</v>
      </c>
      <c r="B457" s="51"/>
      <c r="C457" s="145" t="s">
        <v>214</v>
      </c>
      <c r="D457" s="164">
        <v>1</v>
      </c>
      <c r="E457" s="164">
        <v>1</v>
      </c>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3</v>
      </c>
      <c r="E459" s="164">
        <v>2</v>
      </c>
      <c r="F459" s="164">
        <v>3</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c r="AB459" s="164"/>
      <c r="AC459" s="164"/>
    </row>
    <row r="460" spans="1:29" ht="12.75" customHeight="1">
      <c r="A460" s="131">
        <v>453</v>
      </c>
      <c r="B460" s="53"/>
      <c r="C460" s="125" t="s">
        <v>157</v>
      </c>
      <c r="D460" s="164">
        <v>54</v>
      </c>
      <c r="E460" s="164">
        <v>44</v>
      </c>
      <c r="F460" s="164">
        <v>54</v>
      </c>
      <c r="G460" s="164"/>
      <c r="H460" s="164">
        <v>45</v>
      </c>
      <c r="I460" s="164">
        <v>8</v>
      </c>
      <c r="J460" s="164">
        <v>6</v>
      </c>
      <c r="K460" s="164"/>
      <c r="L460" s="164"/>
      <c r="M460" s="164"/>
      <c r="N460" s="164">
        <v>37</v>
      </c>
      <c r="O460" s="164"/>
      <c r="P460" s="164"/>
      <c r="Q460" s="164"/>
      <c r="R460" s="164">
        <v>8</v>
      </c>
      <c r="S460" s="164"/>
      <c r="T460" s="164"/>
      <c r="U460" s="164">
        <v>37</v>
      </c>
      <c r="V460" s="164"/>
      <c r="W460" s="164"/>
      <c r="X460" s="164"/>
      <c r="Y460" s="164"/>
      <c r="Z460" s="164"/>
      <c r="AA460" s="164">
        <v>9</v>
      </c>
      <c r="AB460" s="164">
        <v>9</v>
      </c>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2</v>
      </c>
      <c r="E463" s="164">
        <v>1</v>
      </c>
      <c r="F463" s="164">
        <v>2</v>
      </c>
      <c r="G463" s="164"/>
      <c r="H463" s="164">
        <v>1</v>
      </c>
      <c r="I463" s="164"/>
      <c r="J463" s="164"/>
      <c r="K463" s="164"/>
      <c r="L463" s="164"/>
      <c r="M463" s="164"/>
      <c r="N463" s="164">
        <v>1</v>
      </c>
      <c r="O463" s="164"/>
      <c r="P463" s="164"/>
      <c r="Q463" s="164"/>
      <c r="R463" s="136"/>
      <c r="S463" s="136"/>
      <c r="T463" s="136"/>
      <c r="U463" s="136">
        <v>1</v>
      </c>
      <c r="V463" s="136"/>
      <c r="W463" s="136"/>
      <c r="X463" s="164"/>
      <c r="Y463" s="164"/>
      <c r="Z463" s="164"/>
      <c r="AA463" s="164">
        <v>1</v>
      </c>
      <c r="AB463" s="164">
        <v>1</v>
      </c>
      <c r="AC463" s="164"/>
    </row>
    <row r="464" spans="1:29" ht="12.75" customHeight="1">
      <c r="A464" s="131">
        <v>457</v>
      </c>
      <c r="B464" s="53"/>
      <c r="C464" s="125" t="s">
        <v>154</v>
      </c>
      <c r="D464" s="164">
        <v>12</v>
      </c>
      <c r="E464" s="164">
        <v>10</v>
      </c>
      <c r="F464" s="164">
        <v>13</v>
      </c>
      <c r="G464" s="164"/>
      <c r="H464" s="164">
        <v>10</v>
      </c>
      <c r="I464" s="164">
        <v>2</v>
      </c>
      <c r="J464" s="164"/>
      <c r="K464" s="164">
        <v>1</v>
      </c>
      <c r="L464" s="164"/>
      <c r="M464" s="164"/>
      <c r="N464" s="164">
        <v>7</v>
      </c>
      <c r="O464" s="164"/>
      <c r="P464" s="164">
        <v>1</v>
      </c>
      <c r="Q464" s="164"/>
      <c r="R464" s="136">
        <v>2</v>
      </c>
      <c r="S464" s="136"/>
      <c r="T464" s="136"/>
      <c r="U464" s="136">
        <v>7</v>
      </c>
      <c r="V464" s="136">
        <v>1</v>
      </c>
      <c r="W464" s="136"/>
      <c r="X464" s="164"/>
      <c r="Y464" s="164"/>
      <c r="Z464" s="164"/>
      <c r="AA464" s="164">
        <v>2</v>
      </c>
      <c r="AB464" s="164">
        <v>3</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13</v>
      </c>
      <c r="E466" s="164">
        <v>11</v>
      </c>
      <c r="F466" s="164">
        <v>13</v>
      </c>
      <c r="G466" s="164"/>
      <c r="H466" s="164">
        <v>12</v>
      </c>
      <c r="I466" s="164">
        <v>6</v>
      </c>
      <c r="J466" s="164">
        <v>6</v>
      </c>
      <c r="K466" s="164"/>
      <c r="L466" s="164"/>
      <c r="M466" s="164"/>
      <c r="N466" s="164">
        <v>5</v>
      </c>
      <c r="O466" s="164"/>
      <c r="P466" s="164">
        <v>1</v>
      </c>
      <c r="Q466" s="164"/>
      <c r="R466" s="164">
        <v>6</v>
      </c>
      <c r="S466" s="164"/>
      <c r="T466" s="164"/>
      <c r="U466" s="164">
        <v>5</v>
      </c>
      <c r="V466" s="164">
        <v>1</v>
      </c>
      <c r="W466" s="164"/>
      <c r="X466" s="164"/>
      <c r="Y466" s="164"/>
      <c r="Z466" s="164"/>
      <c r="AA466" s="164">
        <v>1</v>
      </c>
      <c r="AB466" s="164">
        <v>1</v>
      </c>
      <c r="AC466" s="164"/>
    </row>
    <row r="467" spans="1:29" ht="25.5" customHeight="1">
      <c r="A467" s="131">
        <v>460</v>
      </c>
      <c r="B467" s="55"/>
      <c r="C467" s="125" t="s">
        <v>1013</v>
      </c>
      <c r="D467" s="164">
        <v>64</v>
      </c>
      <c r="E467" s="164">
        <v>54</v>
      </c>
      <c r="F467" s="164">
        <v>65</v>
      </c>
      <c r="G467" s="164"/>
      <c r="H467" s="164">
        <v>55</v>
      </c>
      <c r="I467" s="164">
        <v>6</v>
      </c>
      <c r="J467" s="164"/>
      <c r="K467" s="164"/>
      <c r="L467" s="164"/>
      <c r="M467" s="164"/>
      <c r="N467" s="164">
        <v>49</v>
      </c>
      <c r="O467" s="164"/>
      <c r="P467" s="164"/>
      <c r="Q467" s="164"/>
      <c r="R467" s="164">
        <v>6</v>
      </c>
      <c r="S467" s="164"/>
      <c r="T467" s="164"/>
      <c r="U467" s="164">
        <v>49</v>
      </c>
      <c r="V467" s="164"/>
      <c r="W467" s="164"/>
      <c r="X467" s="164"/>
      <c r="Y467" s="164"/>
      <c r="Z467" s="164"/>
      <c r="AA467" s="164">
        <v>9</v>
      </c>
      <c r="AB467" s="164">
        <v>10</v>
      </c>
      <c r="AC467" s="164"/>
    </row>
    <row r="468" spans="1:29" ht="25.5" customHeight="1">
      <c r="A468" s="131">
        <v>461</v>
      </c>
      <c r="B468" s="55"/>
      <c r="C468" s="125" t="s">
        <v>1014</v>
      </c>
      <c r="D468" s="164">
        <v>22</v>
      </c>
      <c r="E468" s="164">
        <v>18</v>
      </c>
      <c r="F468" s="164">
        <v>26</v>
      </c>
      <c r="G468" s="164"/>
      <c r="H468" s="164">
        <v>16</v>
      </c>
      <c r="I468" s="164">
        <v>14</v>
      </c>
      <c r="J468" s="164">
        <v>9</v>
      </c>
      <c r="K468" s="164">
        <v>3</v>
      </c>
      <c r="L468" s="164"/>
      <c r="M468" s="164"/>
      <c r="N468" s="164">
        <v>2</v>
      </c>
      <c r="O468" s="164"/>
      <c r="P468" s="164"/>
      <c r="Q468" s="164"/>
      <c r="R468" s="164">
        <v>16</v>
      </c>
      <c r="S468" s="164"/>
      <c r="T468" s="164"/>
      <c r="U468" s="164">
        <v>2</v>
      </c>
      <c r="V468" s="164"/>
      <c r="W468" s="164"/>
      <c r="X468" s="164"/>
      <c r="Y468" s="164"/>
      <c r="Z468" s="164"/>
      <c r="AA468" s="164">
        <v>6</v>
      </c>
      <c r="AB468" s="164">
        <v>8</v>
      </c>
      <c r="AC468" s="164"/>
    </row>
    <row r="469" spans="1:29" ht="12.75" customHeight="1">
      <c r="A469" s="131">
        <v>462</v>
      </c>
      <c r="B469" s="55"/>
      <c r="C469" s="125" t="s">
        <v>243</v>
      </c>
      <c r="D469" s="164">
        <v>23</v>
      </c>
      <c r="E469" s="164">
        <v>21</v>
      </c>
      <c r="F469" s="164">
        <v>25</v>
      </c>
      <c r="G469" s="164"/>
      <c r="H469" s="164">
        <v>16</v>
      </c>
      <c r="I469" s="164">
        <v>16</v>
      </c>
      <c r="J469" s="164"/>
      <c r="K469" s="164"/>
      <c r="L469" s="164"/>
      <c r="M469" s="164"/>
      <c r="N469" s="164"/>
      <c r="O469" s="164"/>
      <c r="P469" s="164"/>
      <c r="Q469" s="164"/>
      <c r="R469" s="164">
        <v>17</v>
      </c>
      <c r="S469" s="164"/>
      <c r="T469" s="164"/>
      <c r="U469" s="164"/>
      <c r="V469" s="164"/>
      <c r="W469" s="164"/>
      <c r="X469" s="164"/>
      <c r="Y469" s="164"/>
      <c r="Z469" s="164"/>
      <c r="AA469" s="164">
        <v>7</v>
      </c>
      <c r="AB469" s="164">
        <v>8</v>
      </c>
      <c r="AC469" s="164"/>
    </row>
    <row r="470" spans="1:29" ht="12.75" customHeight="1">
      <c r="A470" s="131">
        <v>463</v>
      </c>
      <c r="B470" s="55"/>
      <c r="C470" s="125" t="s">
        <v>244</v>
      </c>
      <c r="D470" s="164">
        <v>3</v>
      </c>
      <c r="E470" s="164">
        <v>2</v>
      </c>
      <c r="F470" s="164">
        <v>4</v>
      </c>
      <c r="G470" s="164"/>
      <c r="H470" s="164">
        <v>1</v>
      </c>
      <c r="I470" s="164"/>
      <c r="J470" s="164"/>
      <c r="K470" s="164"/>
      <c r="L470" s="164"/>
      <c r="M470" s="164"/>
      <c r="N470" s="164"/>
      <c r="O470" s="164"/>
      <c r="P470" s="164">
        <v>1</v>
      </c>
      <c r="Q470" s="164"/>
      <c r="R470" s="164"/>
      <c r="S470" s="164"/>
      <c r="T470" s="164"/>
      <c r="U470" s="164"/>
      <c r="V470" s="164">
        <v>1</v>
      </c>
      <c r="W470" s="164"/>
      <c r="X470" s="164"/>
      <c r="Y470" s="164"/>
      <c r="Z470" s="164"/>
      <c r="AA470" s="164">
        <v>2</v>
      </c>
      <c r="AB470" s="164">
        <v>3</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&amp;L07B4E099&amp;C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58945.83</v>
      </c>
      <c r="H17" s="61"/>
      <c r="I17" s="61"/>
      <c r="J17" s="61"/>
      <c r="K17" s="60"/>
    </row>
    <row r="18" spans="1:11" ht="19.5" customHeight="1">
      <c r="A18" s="110">
        <v>16</v>
      </c>
      <c r="B18" s="312" t="s">
        <v>70</v>
      </c>
      <c r="C18" s="312"/>
      <c r="D18" s="29">
        <v>4462.18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25</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&amp;L07B4E099&amp;C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6</v>
      </c>
      <c r="E15" s="204">
        <v>6</v>
      </c>
      <c r="F15" s="204"/>
      <c r="G15" s="204"/>
      <c r="H15" s="204"/>
      <c r="I15" s="204"/>
      <c r="J15" s="204">
        <v>6</v>
      </c>
      <c r="K15" s="204">
        <v>6</v>
      </c>
      <c r="L15" s="204"/>
      <c r="M15" s="204">
        <v>6</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hidden="1">
      <c r="A26" s="131">
        <v>21</v>
      </c>
      <c r="B26" s="131" t="s">
        <v>285</v>
      </c>
      <c r="C26" s="131" t="s">
        <v>284</v>
      </c>
      <c r="D26" s="204"/>
      <c r="E26" s="204"/>
      <c r="F26" s="204"/>
      <c r="G26" s="204"/>
      <c r="H26" s="204"/>
      <c r="I26" s="204"/>
      <c r="J26" s="204"/>
      <c r="K26" s="204"/>
      <c r="L26" s="204"/>
      <c r="M26" s="204"/>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6</v>
      </c>
      <c r="E28" s="204">
        <v>6</v>
      </c>
      <c r="F28" s="204"/>
      <c r="G28" s="204"/>
      <c r="H28" s="204"/>
      <c r="I28" s="204"/>
      <c r="J28" s="204">
        <v>6</v>
      </c>
      <c r="K28" s="204">
        <v>6</v>
      </c>
      <c r="L28" s="204"/>
      <c r="M28" s="204">
        <v>6</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15</v>
      </c>
      <c r="E99" s="204">
        <v>5</v>
      </c>
      <c r="F99" s="204"/>
      <c r="G99" s="204"/>
      <c r="H99" s="204"/>
      <c r="I99" s="204"/>
      <c r="J99" s="204">
        <v>15</v>
      </c>
      <c r="K99" s="204">
        <v>5</v>
      </c>
      <c r="L99" s="204"/>
      <c r="M99" s="204"/>
      <c r="N99" s="204">
        <v>15</v>
      </c>
      <c r="O99" s="204">
        <v>5</v>
      </c>
      <c r="P99" s="204">
        <v>137143</v>
      </c>
      <c r="Q99" s="204">
        <v>59386</v>
      </c>
      <c r="R99" s="172"/>
    </row>
    <row r="100" spans="1:18" ht="24.75" customHeight="1">
      <c r="A100" s="131">
        <v>95</v>
      </c>
      <c r="B100" s="131" t="s">
        <v>396</v>
      </c>
      <c r="C100" s="131" t="s">
        <v>395</v>
      </c>
      <c r="D100" s="204">
        <v>15</v>
      </c>
      <c r="E100" s="204">
        <v>5</v>
      </c>
      <c r="F100" s="204"/>
      <c r="G100" s="204"/>
      <c r="H100" s="204"/>
      <c r="I100" s="204"/>
      <c r="J100" s="204">
        <v>15</v>
      </c>
      <c r="K100" s="204">
        <v>5</v>
      </c>
      <c r="L100" s="204"/>
      <c r="M100" s="204"/>
      <c r="N100" s="204">
        <v>15</v>
      </c>
      <c r="O100" s="204">
        <v>5</v>
      </c>
      <c r="P100" s="204">
        <v>137143</v>
      </c>
      <c r="Q100" s="204">
        <v>59386</v>
      </c>
      <c r="R100" s="172"/>
    </row>
    <row r="101" spans="1:18" ht="24.75" customHeight="1" hidden="1">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2</v>
      </c>
      <c r="E228" s="204">
        <v>1</v>
      </c>
      <c r="F228" s="204"/>
      <c r="G228" s="204"/>
      <c r="H228" s="204"/>
      <c r="I228" s="204"/>
      <c r="J228" s="204">
        <v>2</v>
      </c>
      <c r="K228" s="204">
        <v>1</v>
      </c>
      <c r="L228" s="204"/>
      <c r="M228" s="204">
        <v>1</v>
      </c>
      <c r="N228" s="204">
        <v>1</v>
      </c>
      <c r="O228" s="204"/>
      <c r="P228" s="204"/>
      <c r="Q228" s="204"/>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c r="F240" s="204"/>
      <c r="G240" s="204"/>
      <c r="H240" s="204"/>
      <c r="I240" s="204"/>
      <c r="J240" s="204">
        <v>1</v>
      </c>
      <c r="K240" s="204"/>
      <c r="L240" s="204"/>
      <c r="M240" s="204">
        <v>1</v>
      </c>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v>1</v>
      </c>
      <c r="F244" s="204"/>
      <c r="G244" s="204"/>
      <c r="H244" s="204"/>
      <c r="I244" s="204"/>
      <c r="J244" s="204">
        <v>1</v>
      </c>
      <c r="K244" s="204">
        <v>1</v>
      </c>
      <c r="L244" s="204"/>
      <c r="M244" s="204"/>
      <c r="N244" s="204">
        <v>1</v>
      </c>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23</v>
      </c>
      <c r="E452" s="203">
        <f>SUM(E6,E15,E48,E59,E66,E99,E116,E170,E193,E222,E228,E248,E264,E265,E291,E304,E334,E344,E365,E401,E407,E438)</f>
        <v>12</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23</v>
      </c>
      <c r="K452" s="203">
        <f>SUM(K6,K15,K48,K59,K66,K99,K116,K170,K193,K222,K228,K248,K264,K265,K291,K304,K334,K344,K365,K401,K407,K438)</f>
        <v>12</v>
      </c>
      <c r="L452" s="203">
        <f>SUM(L6,L15,L48,L59,L66,L99,L116,L170,L193,L222,L228,L248,L264,L265,L291,L304,L334,L344,L365,L401,L407,L438)</f>
        <v>0</v>
      </c>
      <c r="M452" s="203">
        <f>SUM(M6,M15,M48,M59,M66,M99,M116,M170,M193,M222,M228,M248,M264,M265,M291,M304,M334,M344,M365,M401,M407,M438)</f>
        <v>7</v>
      </c>
      <c r="N452" s="203">
        <f>SUM(N6,N15,N48,N59,N66,N99,N116,N170,N193,N222,N228,N248,N264,N265,N291,N304,N334,N344,N365,N401,N407,N438)</f>
        <v>16</v>
      </c>
      <c r="O452" s="203">
        <f>SUM(O6,O15,O48,O59,O66,O99,O116,O170,O193,O222,O228,O248,O264,O265,O291,O304,O334,O344,O365,O401,O407,O438)</f>
        <v>5</v>
      </c>
      <c r="P452" s="203">
        <f>SUM(P6,P15,P48,P59,P66,P99,P116,P170,P193,P222,P228,P248,P264,P265,P291,P304,P334,P344,P365,P401,P407,P438)</f>
        <v>137143</v>
      </c>
      <c r="Q452" s="203">
        <f>SUM(Q6,Q15,Q48,Q59,Q66,Q99,Q116,Q170,Q193,Q222,Q228,Q248,Q264,Q265,Q291,Q304,Q334,Q344,Q365,Q401,Q407,Q438)</f>
        <v>59386</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17</v>
      </c>
      <c r="E454" s="203">
        <v>6</v>
      </c>
      <c r="F454" s="203"/>
      <c r="G454" s="203"/>
      <c r="H454" s="203"/>
      <c r="I454" s="203"/>
      <c r="J454" s="203">
        <v>17</v>
      </c>
      <c r="K454" s="203">
        <v>6</v>
      </c>
      <c r="L454" s="203"/>
      <c r="M454" s="203">
        <v>1</v>
      </c>
      <c r="N454" s="203">
        <v>16</v>
      </c>
      <c r="O454" s="203">
        <v>5</v>
      </c>
      <c r="P454" s="203">
        <v>137143</v>
      </c>
      <c r="Q454" s="203">
        <v>59386</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6</v>
      </c>
      <c r="E458" s="203">
        <v>6</v>
      </c>
      <c r="F458" s="203"/>
      <c r="G458" s="203"/>
      <c r="H458" s="203"/>
      <c r="I458" s="203"/>
      <c r="J458" s="203">
        <v>6</v>
      </c>
      <c r="K458" s="203">
        <v>6</v>
      </c>
      <c r="L458" s="203"/>
      <c r="M458" s="203">
        <v>6</v>
      </c>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12</v>
      </c>
      <c r="E462" s="203">
        <v>12</v>
      </c>
      <c r="F462" s="203"/>
      <c r="G462" s="203"/>
      <c r="H462" s="203"/>
      <c r="I462" s="203"/>
      <c r="J462" s="203">
        <v>12</v>
      </c>
      <c r="K462" s="203">
        <v>12</v>
      </c>
      <c r="L462" s="203"/>
      <c r="M462" s="203">
        <v>6</v>
      </c>
      <c r="N462" s="203">
        <v>6</v>
      </c>
      <c r="O462" s="203"/>
      <c r="P462" s="203">
        <v>37895</v>
      </c>
      <c r="Q462" s="203">
        <v>37895</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6</v>
      </c>
      <c r="E464" s="203">
        <v>6</v>
      </c>
      <c r="F464" s="203"/>
      <c r="G464" s="203"/>
      <c r="H464" s="203"/>
      <c r="I464" s="203"/>
      <c r="J464" s="203">
        <v>6</v>
      </c>
      <c r="K464" s="203">
        <v>6</v>
      </c>
      <c r="L464" s="203"/>
      <c r="M464" s="203">
        <v>6</v>
      </c>
      <c r="N464" s="203"/>
      <c r="O464" s="203"/>
      <c r="P464" s="203"/>
      <c r="Q464" s="203"/>
      <c r="R464" s="173"/>
    </row>
    <row r="465" spans="1:18" ht="24.75" customHeight="1">
      <c r="A465" s="131">
        <v>460</v>
      </c>
      <c r="B465" s="223"/>
      <c r="C465" s="160" t="s">
        <v>1013</v>
      </c>
      <c r="D465" s="205">
        <v>3</v>
      </c>
      <c r="E465" s="203">
        <v>2</v>
      </c>
      <c r="F465" s="203"/>
      <c r="G465" s="203"/>
      <c r="H465" s="203"/>
      <c r="I465" s="203"/>
      <c r="J465" s="203">
        <v>3</v>
      </c>
      <c r="K465" s="203">
        <v>2</v>
      </c>
      <c r="L465" s="203"/>
      <c r="M465" s="203"/>
      <c r="N465" s="203">
        <v>3</v>
      </c>
      <c r="O465" s="203"/>
      <c r="P465" s="203">
        <v>37563</v>
      </c>
      <c r="Q465" s="203">
        <v>37563</v>
      </c>
      <c r="R465" s="173"/>
    </row>
    <row r="466" spans="1:18" ht="24.75" customHeight="1">
      <c r="A466" s="131">
        <v>461</v>
      </c>
      <c r="B466" s="223"/>
      <c r="C466" s="160" t="s">
        <v>1015</v>
      </c>
      <c r="D466" s="205">
        <v>8</v>
      </c>
      <c r="E466" s="203">
        <v>6</v>
      </c>
      <c r="F466" s="203"/>
      <c r="G466" s="203"/>
      <c r="H466" s="203"/>
      <c r="I466" s="203"/>
      <c r="J466" s="203">
        <v>8</v>
      </c>
      <c r="K466" s="203">
        <v>6</v>
      </c>
      <c r="L466" s="203"/>
      <c r="M466" s="203">
        <v>6</v>
      </c>
      <c r="N466" s="203">
        <v>2</v>
      </c>
      <c r="O466" s="203">
        <v>1</v>
      </c>
      <c r="P466" s="203">
        <v>2731</v>
      </c>
      <c r="Q466" s="203">
        <v>1885</v>
      </c>
      <c r="R466" s="173"/>
    </row>
    <row r="467" spans="1:18" ht="24.75" customHeight="1">
      <c r="A467" s="131">
        <v>462</v>
      </c>
      <c r="B467" s="223"/>
      <c r="C467" s="160" t="s">
        <v>243</v>
      </c>
      <c r="D467" s="205">
        <v>12</v>
      </c>
      <c r="E467" s="203">
        <v>4</v>
      </c>
      <c r="F467" s="203"/>
      <c r="G467" s="203"/>
      <c r="H467" s="203"/>
      <c r="I467" s="203"/>
      <c r="J467" s="203">
        <v>12</v>
      </c>
      <c r="K467" s="203">
        <v>4</v>
      </c>
      <c r="L467" s="203"/>
      <c r="M467" s="203">
        <v>1</v>
      </c>
      <c r="N467" s="203">
        <v>11</v>
      </c>
      <c r="O467" s="203">
        <v>4</v>
      </c>
      <c r="P467" s="203">
        <v>96849</v>
      </c>
      <c r="Q467" s="203">
        <v>19938</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&amp;L07B4E099&amp;C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415</v>
      </c>
      <c r="E6" s="154">
        <v>411</v>
      </c>
      <c r="F6" s="154">
        <v>415</v>
      </c>
      <c r="G6" s="154">
        <v>15</v>
      </c>
      <c r="H6" s="154">
        <v>366</v>
      </c>
      <c r="I6" s="154">
        <v>31</v>
      </c>
      <c r="J6" s="154">
        <v>1</v>
      </c>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20</v>
      </c>
      <c r="E14" s="154">
        <v>20</v>
      </c>
      <c r="F14" s="154">
        <v>20</v>
      </c>
      <c r="G14" s="154">
        <v>1</v>
      </c>
      <c r="H14" s="154">
        <v>15</v>
      </c>
      <c r="I14" s="154">
        <v>4</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1</v>
      </c>
      <c r="E20" s="134">
        <v>1</v>
      </c>
      <c r="F20" s="134">
        <v>1</v>
      </c>
      <c r="G20" s="134"/>
      <c r="H20" s="134">
        <v>1</v>
      </c>
      <c r="I20" s="134"/>
      <c r="J20" s="134"/>
      <c r="K20" s="134"/>
      <c r="L20" s="35"/>
      <c r="M20" s="14"/>
    </row>
    <row r="21" spans="1:13" ht="16.5" customHeight="1">
      <c r="A21" s="8">
        <v>16</v>
      </c>
      <c r="B21" s="343" t="s">
        <v>229</v>
      </c>
      <c r="C21" s="344"/>
      <c r="D21" s="134">
        <v>13</v>
      </c>
      <c r="E21" s="134">
        <v>13</v>
      </c>
      <c r="F21" s="134">
        <v>13</v>
      </c>
      <c r="G21" s="134">
        <v>2</v>
      </c>
      <c r="H21" s="134">
        <v>9</v>
      </c>
      <c r="I21" s="134"/>
      <c r="J21" s="134">
        <v>1</v>
      </c>
      <c r="K21" s="134"/>
      <c r="L21" s="35"/>
      <c r="M21" s="14"/>
    </row>
    <row r="22" spans="1:13" ht="16.5" customHeight="1">
      <c r="A22" s="8">
        <v>17</v>
      </c>
      <c r="B22" s="347" t="s">
        <v>54</v>
      </c>
      <c r="C22" s="71" t="s">
        <v>14</v>
      </c>
      <c r="D22" s="134">
        <v>2</v>
      </c>
      <c r="E22" s="134">
        <v>2</v>
      </c>
      <c r="F22" s="134">
        <v>2</v>
      </c>
      <c r="G22" s="134"/>
      <c r="H22" s="134">
        <v>2</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9</v>
      </c>
      <c r="E24" s="134">
        <v>9</v>
      </c>
      <c r="F24" s="134">
        <v>9</v>
      </c>
      <c r="G24" s="134">
        <v>2</v>
      </c>
      <c r="H24" s="134">
        <v>5</v>
      </c>
      <c r="I24" s="134"/>
      <c r="J24" s="134">
        <v>1</v>
      </c>
      <c r="K24" s="134"/>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4</v>
      </c>
      <c r="E33" s="134">
        <v>4</v>
      </c>
      <c r="F33" s="134">
        <v>4</v>
      </c>
      <c r="G33" s="134">
        <v>1</v>
      </c>
      <c r="H33" s="134">
        <v>1</v>
      </c>
      <c r="I33" s="134">
        <v>2</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v>
      </c>
      <c r="E35" s="134">
        <v>1</v>
      </c>
      <c r="F35" s="134">
        <v>1</v>
      </c>
      <c r="G35" s="134"/>
      <c r="H35" s="134">
        <v>1</v>
      </c>
      <c r="I35" s="134"/>
      <c r="J35" s="134"/>
      <c r="K35" s="134"/>
      <c r="L35" s="35"/>
      <c r="M35" s="14"/>
    </row>
    <row r="36" spans="1:13" ht="16.5" customHeight="1">
      <c r="A36" s="8">
        <v>31</v>
      </c>
      <c r="B36" s="341" t="s">
        <v>245</v>
      </c>
      <c r="C36" s="342"/>
      <c r="D36" s="134">
        <v>41</v>
      </c>
      <c r="E36" s="134">
        <v>41</v>
      </c>
      <c r="F36" s="134">
        <v>41</v>
      </c>
      <c r="G36" s="134"/>
      <c r="H36" s="134">
        <v>31</v>
      </c>
      <c r="I36" s="134">
        <v>10</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154</v>
      </c>
      <c r="E38" s="134">
        <v>154</v>
      </c>
      <c r="F38" s="134">
        <v>154</v>
      </c>
      <c r="G38" s="134">
        <v>3</v>
      </c>
      <c r="H38" s="134">
        <v>147</v>
      </c>
      <c r="I38" s="134">
        <v>4</v>
      </c>
      <c r="J38" s="134"/>
      <c r="K38" s="134"/>
      <c r="L38" s="35"/>
      <c r="M38" s="14"/>
    </row>
    <row r="39" spans="1:13" ht="16.5" customHeight="1">
      <c r="A39" s="8">
        <v>34</v>
      </c>
      <c r="B39" s="341" t="s">
        <v>20</v>
      </c>
      <c r="C39" s="342"/>
      <c r="D39" s="134">
        <v>122</v>
      </c>
      <c r="E39" s="134">
        <v>120</v>
      </c>
      <c r="F39" s="134">
        <v>122</v>
      </c>
      <c r="G39" s="134">
        <v>8</v>
      </c>
      <c r="H39" s="134">
        <v>112</v>
      </c>
      <c r="I39" s="134">
        <v>2</v>
      </c>
      <c r="J39" s="134"/>
      <c r="K39" s="134"/>
      <c r="L39" s="35"/>
      <c r="M39" s="14"/>
    </row>
    <row r="40" spans="1:13" ht="16.5" customHeight="1">
      <c r="A40" s="8">
        <v>35</v>
      </c>
      <c r="B40" s="341" t="s">
        <v>21</v>
      </c>
      <c r="C40" s="342"/>
      <c r="D40" s="134">
        <v>17</v>
      </c>
      <c r="E40" s="134">
        <v>16</v>
      </c>
      <c r="F40" s="134">
        <v>17</v>
      </c>
      <c r="G40" s="134"/>
      <c r="H40" s="134">
        <v>10</v>
      </c>
      <c r="I40" s="134">
        <v>7</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41</v>
      </c>
      <c r="E42" s="134">
        <v>40</v>
      </c>
      <c r="F42" s="134">
        <v>41</v>
      </c>
      <c r="G42" s="134"/>
      <c r="H42" s="134">
        <v>38</v>
      </c>
      <c r="I42" s="134">
        <v>2</v>
      </c>
      <c r="J42" s="134"/>
      <c r="K42" s="134"/>
      <c r="L42" s="35"/>
      <c r="M42" s="14"/>
    </row>
    <row r="43" spans="1:13" ht="25.5" customHeight="1">
      <c r="A43" s="8">
        <v>38</v>
      </c>
      <c r="B43" s="345" t="s">
        <v>1072</v>
      </c>
      <c r="C43" s="346"/>
      <c r="D43" s="134">
        <v>18</v>
      </c>
      <c r="E43" s="134">
        <v>18</v>
      </c>
      <c r="F43" s="134">
        <v>18</v>
      </c>
      <c r="G43" s="134">
        <v>7</v>
      </c>
      <c r="H43" s="134">
        <v>5</v>
      </c>
      <c r="I43" s="134">
        <v>5</v>
      </c>
      <c r="J43" s="134"/>
      <c r="K43" s="134"/>
      <c r="L43" s="35"/>
      <c r="M43" s="14"/>
    </row>
    <row r="44" spans="1:13" ht="16.5" customHeight="1">
      <c r="A44" s="8">
        <v>39</v>
      </c>
      <c r="B44" s="331" t="s">
        <v>987</v>
      </c>
      <c r="C44" s="332"/>
      <c r="D44" s="134">
        <v>12</v>
      </c>
      <c r="E44" s="134">
        <v>12</v>
      </c>
      <c r="F44" s="134">
        <v>12</v>
      </c>
      <c r="G44" s="134">
        <v>7</v>
      </c>
      <c r="H44" s="134">
        <v>3</v>
      </c>
      <c r="I44" s="134">
        <v>1</v>
      </c>
      <c r="J44" s="134"/>
      <c r="K44" s="134"/>
      <c r="L44" s="35"/>
      <c r="M44" s="14"/>
    </row>
    <row r="45" spans="1:12" s="14" customFormat="1" ht="30" customHeight="1">
      <c r="A45" s="8">
        <v>40</v>
      </c>
      <c r="B45" s="331" t="s">
        <v>988</v>
      </c>
      <c r="C45" s="332"/>
      <c r="D45" s="134">
        <v>9</v>
      </c>
      <c r="E45" s="134">
        <v>9</v>
      </c>
      <c r="F45" s="134">
        <v>9</v>
      </c>
      <c r="G45" s="134">
        <v>5</v>
      </c>
      <c r="H45" s="134">
        <v>2</v>
      </c>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5</v>
      </c>
      <c r="E47" s="134">
        <v>5</v>
      </c>
      <c r="F47" s="134">
        <v>5</v>
      </c>
      <c r="G47" s="134"/>
      <c r="H47" s="134">
        <v>2</v>
      </c>
      <c r="I47" s="134">
        <v>3</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13</v>
      </c>
      <c r="E54" s="134">
        <v>11</v>
      </c>
      <c r="F54" s="134">
        <v>13</v>
      </c>
      <c r="G54" s="134"/>
      <c r="H54" s="134">
        <v>11</v>
      </c>
      <c r="I54" s="134">
        <v>2</v>
      </c>
      <c r="J54" s="134"/>
      <c r="K54" s="134"/>
      <c r="L54" s="6"/>
    </row>
    <row r="55" spans="1:12" ht="16.5" customHeight="1">
      <c r="A55" s="8">
        <v>50</v>
      </c>
      <c r="B55" s="334" t="s">
        <v>1073</v>
      </c>
      <c r="C55" s="334"/>
      <c r="D55" s="166">
        <f>D6+D43+D54</f>
        <v>446</v>
      </c>
      <c r="E55" s="166">
        <f>E6+E43+E54</f>
        <v>440</v>
      </c>
      <c r="F55" s="166">
        <f>F6+F43+F54</f>
        <v>446</v>
      </c>
      <c r="G55" s="166">
        <f>G6+G43+G54</f>
        <v>22</v>
      </c>
      <c r="H55" s="166">
        <f>H6+H43+H54</f>
        <v>382</v>
      </c>
      <c r="I55" s="166">
        <f>I6+I43+I54</f>
        <v>38</v>
      </c>
      <c r="J55" s="202">
        <f>J6+J43+J54</f>
        <v>1</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2</v>
      </c>
      <c r="E57" s="151">
        <v>2</v>
      </c>
      <c r="F57" s="151">
        <v>2</v>
      </c>
      <c r="G57" s="151"/>
      <c r="H57" s="151">
        <v>1</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&amp;L07B4E099&amp;C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1</v>
      </c>
      <c r="D12" s="182"/>
      <c r="E12" s="182">
        <v>1</v>
      </c>
      <c r="F12" s="182"/>
      <c r="G12" s="182">
        <v>1</v>
      </c>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9</v>
      </c>
      <c r="D15" s="182">
        <v>8</v>
      </c>
      <c r="E15" s="182">
        <v>7</v>
      </c>
      <c r="F15" s="182"/>
      <c r="G15" s="182">
        <v>7</v>
      </c>
      <c r="H15" s="193"/>
      <c r="I15" s="182">
        <v>2</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v>1</v>
      </c>
      <c r="D17" s="182">
        <v>1</v>
      </c>
      <c r="E17" s="182"/>
      <c r="F17" s="182"/>
      <c r="G17" s="182"/>
      <c r="H17" s="193"/>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11</v>
      </c>
      <c r="D25" s="182">
        <v>11</v>
      </c>
      <c r="E25" s="182">
        <v>11</v>
      </c>
      <c r="F25" s="182"/>
      <c r="G25" s="182">
        <v>10</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6</v>
      </c>
      <c r="D28" s="182"/>
      <c r="E28" s="182">
        <v>6</v>
      </c>
      <c r="F28" s="182"/>
      <c r="G28" s="182"/>
      <c r="H28" s="193">
        <v>4</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c r="E30" s="182">
        <v>1</v>
      </c>
      <c r="F30" s="182"/>
      <c r="G30" s="182">
        <v>1</v>
      </c>
      <c r="H30" s="193"/>
      <c r="I30" s="182"/>
      <c r="J30" s="69"/>
      <c r="K30" s="69"/>
      <c r="L30" s="69"/>
    </row>
    <row r="31" spans="1:12" ht="18.75" customHeight="1">
      <c r="A31" s="75">
        <v>26</v>
      </c>
      <c r="B31" s="80" t="s">
        <v>218</v>
      </c>
      <c r="C31" s="77">
        <f>SUM(C6:C30)</f>
        <v>30</v>
      </c>
      <c r="D31" s="77">
        <f>SUM(D6:D30)</f>
        <v>21</v>
      </c>
      <c r="E31" s="77">
        <f>SUM(E6:E30)</f>
        <v>27</v>
      </c>
      <c r="F31" s="77">
        <f>SUM(F6:F30)</f>
        <v>0</v>
      </c>
      <c r="G31" s="77">
        <f>SUM(G6:G30)</f>
        <v>20</v>
      </c>
      <c r="H31" s="77">
        <f>SUM(H6:H30)</f>
        <v>5</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6</v>
      </c>
      <c r="D33" s="182">
        <v>3</v>
      </c>
      <c r="E33" s="182">
        <v>5</v>
      </c>
      <c r="F33" s="182"/>
      <c r="G33" s="182">
        <v>4</v>
      </c>
      <c r="H33" s="193">
        <v>1</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&amp;L07B4E099&amp;C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&amp;L07B4E099&amp;C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&amp;L07B4E099&amp;C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Гайдучок</cp:lastModifiedBy>
  <cp:lastPrinted>2021-04-01T07:54:53Z</cp:lastPrinted>
  <dcterms:created xsi:type="dcterms:W3CDTF">2015-09-09T11:45:10Z</dcterms:created>
  <dcterms:modified xsi:type="dcterms:W3CDTF">2022-01-24T09:28:55Z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07B4E099</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