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<sst xmlns="http://schemas.openxmlformats.org/spreadsheetml/2006/main" count="152" uniqueCount="126">
  <si>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</si>
  <si>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</si>
  <si>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</si>
  <si>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</si>
  <si>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</si>
  <si>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</si>
  <si>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</si>
  <si>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</si>
  <si>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</si>
  <si>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</si>
  <si>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</si>
  <si>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</si>
  <si>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</si>
  <si>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</si>
  <si>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</si>
  <si>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</si>
  <si>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</si>
  <si>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</si>
  <si>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</si>
  <si>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</si>
  <si>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</si>
  <si>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</si>
  <si>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</si>
  <si>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</si>
  <si>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</si>
  <si>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</si>
  <si>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</si>
  <si>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</si>
  <si>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</si>
  <si>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</si>
  <si>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</si>
  <si>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</si>
  <si>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</si>
  <si>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</si>
  <si>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</si>
  <si>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</si>
  <si>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</si>
  <si>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</si>
  <si>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</si>
  <si>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</si>
  <si>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</si>
  <si>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</si>
  <si>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</si>
  <si>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</si>
  <si>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</si>
  <si>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</si>
  <si>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</si>
  <si>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</si>
  <si>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</si>
  <si>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</si>
  <si>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</si>
  <si>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</si>
  <si>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</si>
  <si>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</si>
  <si>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</si>
  <si>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</si>
  <si>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</si>
  <si>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</si>
  <si>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</si>
  <si>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</si>
  <si>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</si>
  <si>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</si>
  <si>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</si>
  <si>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</si>
  <si>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</si>
  <si>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</si>
  <si>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</si>
  <si>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</si>
  <si>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</si>
  <si>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</si>
  <si>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</si>
  <si>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</si>
  <si>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</si>
  <si>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</si>
  <si>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</si>
  <si>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</si>
  <si>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</si>
  <si>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</si>
  <si>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</si>
  <si>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</si>
  <si>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</si>
  <si>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</si>
  <si>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</si>
  <si>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</si>
  <si>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</si>
  <si>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</si>
  <si>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</si>
  <si>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</si>
  <si>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</si>
  <si>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</si>
  <si>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</si>
  <si>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</si>
  <si>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</si>
  <si>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</si>
  <si>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</si>
  <si>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</si>
  <si>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</si>
  <si>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</si>
  <si>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</si>
  <si>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</si>
  <si>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</si>
  <si>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</si>
  <si>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</si>
  <si>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</si>
  <si>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</si>
  <si>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</si>
  <si>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</si>
  <si>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</si>
  <si>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</si>
  <si>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</si>
  <si>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</si>
  <si>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</si>
  <si>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</si>
  <si>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</si>
  <si>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</si>
  <si>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</si>
  <si>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</si>
  <si>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</si>
  <si>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</si>
  <si>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</si>
  <si>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</si>
  <si>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</si>
  <si>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І.С. Калашнюк</t>
  </si>
  <si>
    <t>(04353)21663</t>
  </si>
  <si>
    <t>inbox@tp.vn.court.gov.ua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</si>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</sst>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41" r:id="rId1"/>
  <headerFooter>
    <oddFooter>&amp;L77E91C2E&amp;C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370</v>
      </c>
      <c r="D6" s="96">
        <f>SUM(D7,D10,D13,D14,D15,D20,D23,D24,D18,D19)</f>
        <v>329368.91</v>
      </c>
      <c r="E6" s="96">
        <f>SUM(E7,E10,E13,E14,E15,E20,E23,E24,E18,E19)</f>
        <v>292</v>
      </c>
      <c r="F6" s="96">
        <f>SUM(F7,F10,F13,F14,F15,F20,F23,F24,F18,F19)</f>
        <v>274479.11</v>
      </c>
      <c r="G6" s="96">
        <f>SUM(G7,G10,G13,G14,G15,G20,G23,G24,G18,G19)</f>
        <v>4</v>
      </c>
      <c r="H6" s="96">
        <f>SUM(H7,H10,H13,H14,H15,H20,H23,H24,H18,H19)</f>
        <v>2690</v>
      </c>
      <c r="I6" s="96">
        <f>SUM(I7,I10,I13,I14,I15,I20,I23,I24,I18,I19)</f>
        <v>0</v>
      </c>
      <c r="J6" s="96">
        <f>SUM(J7,J10,J13,J14,J15,J20,J23,J24,J18,J19)</f>
        <v>0</v>
      </c>
      <c r="K6" s="96">
        <f>SUM(K7,K10,K13,K14,K15,K20,K23,K24,K18,K19)</f>
        <v>74</v>
      </c>
      <c r="L6" s="96">
        <f>SUM(L7,L10,L13,L14,L15,L20,L23,L24,L18,L19)</f>
        <v>55123.05</v>
      </c>
    </row>
    <row r="7" spans="1:12" ht="16.5" customHeight="1">
      <c r="A7" s="87">
        <v>2</v>
      </c>
      <c r="B7" s="90" t="s">
        <v>75</v>
      </c>
      <c r="C7" s="97">
        <v>211</v>
      </c>
      <c r="D7" s="97">
        <v>235278.11</v>
      </c>
      <c r="E7" s="97">
        <v>141</v>
      </c>
      <c r="F7" s="97">
        <v>182674.71</v>
      </c>
      <c r="G7" s="97">
        <v>1</v>
      </c>
      <c r="H7" s="97">
        <v>705</v>
      </c>
      <c r="I7" s="97"/>
      <c r="J7" s="97"/>
      <c r="K7" s="97">
        <v>69</v>
      </c>
      <c r="L7" s="97">
        <v>51246.65</v>
      </c>
    </row>
    <row r="8" spans="1:12" ht="16.5" customHeight="1">
      <c r="A8" s="87">
        <v>3</v>
      </c>
      <c r="B8" s="91" t="s">
        <v>76</v>
      </c>
      <c r="C8" s="97">
        <v>56</v>
      </c>
      <c r="D8" s="97">
        <v>106071.67</v>
      </c>
      <c r="E8" s="97">
        <v>54</v>
      </c>
      <c r="F8" s="97">
        <v>100137.67</v>
      </c>
      <c r="G8" s="97"/>
      <c r="H8" s="97"/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155</v>
      </c>
      <c r="D9" s="97">
        <v>129206.44</v>
      </c>
      <c r="E9" s="97">
        <v>87</v>
      </c>
      <c r="F9" s="97">
        <v>82537.04</v>
      </c>
      <c r="G9" s="97">
        <v>1</v>
      </c>
      <c r="H9" s="97">
        <v>705</v>
      </c>
      <c r="I9" s="97"/>
      <c r="J9" s="97"/>
      <c r="K9" s="97">
        <v>67</v>
      </c>
      <c r="L9" s="97">
        <v>47722.65</v>
      </c>
    </row>
    <row r="10" spans="1:12" ht="19.5" customHeight="1">
      <c r="A10" s="87">
        <v>5</v>
      </c>
      <c r="B10" s="90" t="s">
        <v>78</v>
      </c>
      <c r="C10" s="97">
        <v>37</v>
      </c>
      <c r="D10" s="97">
        <v>26077.6</v>
      </c>
      <c r="E10" s="97">
        <v>35</v>
      </c>
      <c r="F10" s="97">
        <v>27488.6</v>
      </c>
      <c r="G10" s="97"/>
      <c r="H10" s="97"/>
      <c r="I10" s="97"/>
      <c r="J10" s="97"/>
      <c r="K10" s="97">
        <v>2</v>
      </c>
      <c r="L10" s="97">
        <v>1409.6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37</v>
      </c>
      <c r="D12" s="97">
        <v>26077.6</v>
      </c>
      <c r="E12" s="97">
        <v>35</v>
      </c>
      <c r="F12" s="97">
        <v>27488.6</v>
      </c>
      <c r="G12" s="97"/>
      <c r="H12" s="97"/>
      <c r="I12" s="97"/>
      <c r="J12" s="97"/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68</v>
      </c>
      <c r="D13" s="97">
        <v>47926.4</v>
      </c>
      <c r="E13" s="97">
        <v>64</v>
      </c>
      <c r="F13" s="97">
        <v>45086.8</v>
      </c>
      <c r="G13" s="97">
        <v>3</v>
      </c>
      <c r="H13" s="97">
        <v>1985</v>
      </c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51</v>
      </c>
      <c r="D15" s="97">
        <v>19558.2</v>
      </c>
      <c r="E15" s="97">
        <v>49</v>
      </c>
      <c r="F15" s="97">
        <v>18700.4</v>
      </c>
      <c r="G15" s="97"/>
      <c r="H15" s="97"/>
      <c r="I15" s="97"/>
      <c r="J15" s="97"/>
      <c r="K15" s="97">
        <v>2</v>
      </c>
      <c r="L15" s="97">
        <v>1762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1</v>
      </c>
      <c r="F16" s="97">
        <v>1762</v>
      </c>
      <c r="G16" s="97"/>
      <c r="H16" s="97"/>
      <c r="I16" s="97"/>
      <c r="J16" s="97"/>
      <c r="K16" s="97">
        <v>2</v>
      </c>
      <c r="L16" s="97">
        <v>1762</v>
      </c>
    </row>
    <row r="17" spans="1:12" ht="21" customHeight="1">
      <c r="A17" s="87">
        <v>12</v>
      </c>
      <c r="B17" s="91" t="s">
        <v>80</v>
      </c>
      <c r="C17" s="97">
        <v>48</v>
      </c>
      <c r="D17" s="97">
        <v>16915.2</v>
      </c>
      <c r="E17" s="97">
        <v>48</v>
      </c>
      <c r="F17" s="97">
        <v>16938.4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3</v>
      </c>
      <c r="D18" s="97">
        <v>528.6</v>
      </c>
      <c r="E18" s="97">
        <v>3</v>
      </c>
      <c r="F18" s="97">
        <v>528.6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3.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3.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69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1.2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27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3.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82.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2</v>
      </c>
      <c r="F38" s="96">
        <f>SUM(F39,F46,F47,F48)</f>
        <v>2466.8</v>
      </c>
      <c r="G38" s="96">
        <f>SUM(G39,G46,G47,G48)</f>
        <v>2</v>
      </c>
      <c r="H38" s="96">
        <f>SUM(H39,H46,H47,H48)</f>
        <v>2466.8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2</v>
      </c>
      <c r="F39" s="97">
        <f>SUM(F40,F43)</f>
        <v>2466.8</v>
      </c>
      <c r="G39" s="97">
        <f>SUM(G40,G43)</f>
        <v>2</v>
      </c>
      <c r="H39" s="97">
        <f>SUM(H40,H43)</f>
        <v>2466.8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2</v>
      </c>
      <c r="F43" s="97">
        <v>2466.8</v>
      </c>
      <c r="G43" s="97">
        <v>2</v>
      </c>
      <c r="H43" s="97">
        <v>2466.8</v>
      </c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2466.8</v>
      </c>
      <c r="G45" s="97">
        <v>2</v>
      </c>
      <c r="H45" s="97">
        <v>2466.8</v>
      </c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30</v>
      </c>
      <c r="D49" s="96">
        <f>SUM(D50:D53)</f>
        <v>639.6800000000001</v>
      </c>
      <c r="E49" s="96">
        <f>SUM(E50:E53)</f>
        <v>30</v>
      </c>
      <c r="F49" s="96">
        <f>SUM(F50:F53)</f>
        <v>640.4300000000001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20</v>
      </c>
      <c r="D50" s="97">
        <v>179.78</v>
      </c>
      <c r="E50" s="97">
        <v>20</v>
      </c>
      <c r="F50" s="97">
        <v>180.51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158.58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7</v>
      </c>
      <c r="D53" s="97">
        <v>301.32</v>
      </c>
      <c r="E53" s="97">
        <v>7</v>
      </c>
      <c r="F53" s="97">
        <v>301.34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55</v>
      </c>
      <c r="D54" s="96">
        <v>19382</v>
      </c>
      <c r="E54" s="96">
        <v>29</v>
      </c>
      <c r="F54" s="96">
        <v>10219.6</v>
      </c>
      <c r="G54" s="96"/>
      <c r="H54" s="96"/>
      <c r="I54" s="96">
        <v>55</v>
      </c>
      <c r="J54" s="96">
        <v>19382</v>
      </c>
      <c r="K54" s="97"/>
      <c r="L54" s="96"/>
    </row>
    <row r="55" spans="1:12" ht="14.25">
      <c r="A55" s="87">
        <v>50</v>
      </c>
      <c r="B55" s="88" t="s">
        <v>115</v>
      </c>
      <c r="C55" s="96">
        <f aca="true" t="shared" si="0" ref="C55:L55">SUM(C6,C27,C38,C49,C54)</f>
        <v>459</v>
      </c>
      <c r="D55" s="96">
        <f t="shared" si="0"/>
        <v>352209.79</v>
      </c>
      <c r="E55" s="96">
        <f t="shared" si="0"/>
        <v>353</v>
      </c>
      <c r="F55" s="96">
        <f t="shared" si="0"/>
        <v>287805.93999999994</v>
      </c>
      <c r="G55" s="96">
        <f t="shared" si="0"/>
        <v>6</v>
      </c>
      <c r="H55" s="96">
        <f t="shared" si="0"/>
        <v>5156.8</v>
      </c>
      <c r="I55" s="96">
        <f t="shared" si="0"/>
        <v>55</v>
      </c>
      <c r="J55" s="96">
        <f t="shared" si="0"/>
        <v>19382</v>
      </c>
      <c r="K55" s="96">
        <f t="shared" si="0"/>
        <v>74</v>
      </c>
      <c r="L55" s="96">
        <f t="shared" si="0"/>
        <v>55123.05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&amp;L77E91C2E&amp;CФорма № 10, Підрозділ: Теплицький районний 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74</v>
      </c>
      <c r="F4" s="93">
        <f>SUM(F5:F24)</f>
        <v>55123.049999999996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65</v>
      </c>
      <c r="F7" s="95">
        <v>45812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4729.85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2819.2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2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3.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3.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24" r:id="rId1"/>
  <headerFooter>
    <oddFooter>&amp;L77E91C2E&amp;CФорма № 10, Підрозділ: Теплицький районний 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2019-01-24T08:07:29Z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77E91C2E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