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<sst xmlns="http://schemas.openxmlformats.org/spreadsheetml/2006/main" count="318" uniqueCount="256">
  <si>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</si>
  <si>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</si>
  <si>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</si>
  <si>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</si>
  <si>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</si>
  <si>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</si>
  <si>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</si>
  <si>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</si>
  <si>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</si>
  <si>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</si>
  <si>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</si>
  <si>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</si>
  <si>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</si>
  <si>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</si>
  <si>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</si>
  <si>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</si>
  <si>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</si>
  <si>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</si>
  <si>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</si>
  <si>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</si>
  <si>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</si>
  <si>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</si>
  <si>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</si>
  <si>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</si>
  <si>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</si>
  <si>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</si>
  <si>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</si>
  <si>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</si>
  <si>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</si>
  <si>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</si>
  <si>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</si>
  <si>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</si>
  <si>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</si>
  <si>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</si>
  <si>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</si>
  <si>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</si>
  <si>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</si>
  <si>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</si>
  <si>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</si>
  <si>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</si>
  <si>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</si>
  <si>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</si>
  <si>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</si>
  <si>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</si>
  <si>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</si>
  <si>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</si>
  <si>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</si>
  <si>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</si>
  <si>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</si>
  <si>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</si>
  <si>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</si>
  <si>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</si>
  <si>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</si>
  <si>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</si>
  <si>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</si>
  <si>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</si>
  <si>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</si>
  <si>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</si>
  <si>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</si>
  <si>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</si>
  <si>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</si>
  <si>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</si>
  <si>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</si>
  <si>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</si>
  <si>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</si>
  <si>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</si>
  <si>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</si>
  <si>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</si>
  <si>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</si>
  <si>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</si>
  <si>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</si>
  <si>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</si>
  <si>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</si>
  <si>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</si>
  <si>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</si>
  <si>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</si>
  <si>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</si>
  <si>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</si>
  <si>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</si>
  <si>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</si>
  <si>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</si>
  <si>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</si>
  <si>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</si>
  <si>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</si>
  <si>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</si>
  <si>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</si>
  <si>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</si>
  <si>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</si>
  <si>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</si>
  <si>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</si>
  <si>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</si>
  <si>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</si>
  <si>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</si>
  <si>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</si>
  <si>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</si>
  <si>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</si>
  <si>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</si>
  <si>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</si>
  <si>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</si>
  <si>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</si>
  <si>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</si>
  <si>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</si>
  <si>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</si>
  <si>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</si>
  <si>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</si>
  <si>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</si>
  <si>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</si>
  <si>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</si>
  <si>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</si>
  <si>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</si>
  <si>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</si>
  <si>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</si>
  <si>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</si>
  <si>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</si>
  <si>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</si>
  <si>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</si>
  <si>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</si>
  <si>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</si>
  <si>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</si>
  <si>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</si>
  <si>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</si>
  <si>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</si>
  <si>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</si>
  <si>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</si>
  <si>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</si>
  <si>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</si>
  <si>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</si>
  <si>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</si>
  <si>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</si>
  <si>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</si>
  <si>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</si>
  <si>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</si>
  <si>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</si>
  <si>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</si>
  <si>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</si>
  <si>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</si>
  <si>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</si>
  <si>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</si>
  <si>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</si>
  <si>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</si>
  <si>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</si>
  <si>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</si>
  <si>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</si>
  <si>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</si>
  <si>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</si>
  <si>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</si>
  <si>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</si>
  <si>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</si>
  <si>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</si>
  <si>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</si>
  <si>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</si>
  <si>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</si>
  <si>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</si>
  <si>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</si>
  <si>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</si>
  <si>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</si>
  <si>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</si>
  <si>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</si>
  <si>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</si>
  <si>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</si>
  <si>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</si>
  <si>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</si>
  <si>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</si>
  <si>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</si>
  <si>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</si>
  <si>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</si>
  <si>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</si>
  <si>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</si>
  <si>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</si>
  <si>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</si>
  <si>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</si>
  <si>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</si>
  <si>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</si>
  <si>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</si>
  <si>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</si>
  <si>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</si>
  <si>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</si>
  <si>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</si>
  <si>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</si>
  <si>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</si>
  <si>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</si>
  <si>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</si>
  <si>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</si>
  <si>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</si>
  <si>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</si>
  <si>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</si>
  <si>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</si>
  <si>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</si>
  <si>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</si>
  <si>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</si>
  <si>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</si>
  <si>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</si>
  <si>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</si>
  <si>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</si>
  <si>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</si>
  <si>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</si>
  <si>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</si>
  <si>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</si>
  <si>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</si>
  <si>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</si>
  <si>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</si>
  <si>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</si>
  <si>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</si>
  <si>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</si>
  <si>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</si>
  <si>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</si>
  <si>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</si>
  <si>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</si>
  <si>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</si>
  <si>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</si>
  <si>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</si>
  <si>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</si>
  <si>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</si>
  <si>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</si>
  <si>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</si>
  <si>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</si>
  <si>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</si>
  <si>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</si>
  <si>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</si>
  <si>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</si>
  <si>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</si>
  <si>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</si>
  <si>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</si>
  <si>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</si>
  <si>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</si>
  <si>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</si>
  <si>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</si>
  <si>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</si>
  <si>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</si>
  <si>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</si>
  <si>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</si>
  <si>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</si>
  <si>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</si>
  <si>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</si>
  <si>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</si>
  <si>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</si>
  <si>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</si>
  <si>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</si>
  <si>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</si>
  <si>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</si>
  <si>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</si>
  <si>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</si>
  <si>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</si>
  <si>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</si>
  <si>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</si>
  <si>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</si>
  <si>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Синча</t>
  </si>
  <si>
    <t>Бабука</t>
  </si>
  <si>
    <t>(04353)21663</t>
  </si>
  <si>
    <t>inbox@tp.vn.court.gov.ua</t>
  </si>
  <si>
    <t>8 січня 2015 року</t>
  </si>
  <si>
    <t>2014 рік</t>
  </si>
  <si>
    <t>Теплицький районний суд Вінницької області</t>
  </si>
  <si>
    <t>23800. Вінницька область</t>
  </si>
  <si>
    <t xml:space="preserve">смт. Теплик, </t>
  </si>
  <si>
    <t>вул. І. Франка, 26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</si>
</sst>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35</v>
      </c>
      <c r="F10" s="120">
        <v>34</v>
      </c>
      <c r="G10" s="120">
        <v>35</v>
      </c>
      <c r="H10" s="120">
        <v>2</v>
      </c>
      <c r="I10" s="120">
        <v>4</v>
      </c>
      <c r="J10" s="120"/>
      <c r="K10" s="120">
        <v>29</v>
      </c>
      <c r="L10" s="120"/>
      <c r="M10" s="124"/>
      <c r="N10" s="105"/>
      <c r="O10" s="127">
        <f>E10-F10</f>
        <v>1</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67"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3</v>
      </c>
      <c r="F15" s="120">
        <v>3</v>
      </c>
      <c r="G15" s="120">
        <v>3</v>
      </c>
      <c r="H15" s="120"/>
      <c r="I15" s="120"/>
      <c r="J15" s="120">
        <v>2</v>
      </c>
      <c r="K15" s="120">
        <v>1</v>
      </c>
      <c r="L15" s="120"/>
      <c r="M15" s="120"/>
      <c r="N15" s="120" t="s">
        <v>147</v>
      </c>
      <c r="O15" s="127">
        <f t="shared" si="0"/>
        <v>0</v>
      </c>
      <c r="P15" s="77"/>
      <c r="Q15" s="77"/>
      <c r="R15" s="77"/>
      <c r="S15" s="77"/>
    </row>
    <row r="16" spans="1:19" s="3" customFormat="1" ht="19.5" customHeight="1">
      <c r="A16" s="114">
        <v>7</v>
      </c>
      <c r="B16" s="115"/>
      <c r="C16" s="166"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3</v>
      </c>
      <c r="F21" s="120">
        <v>3</v>
      </c>
      <c r="G21" s="120">
        <v>3</v>
      </c>
      <c r="H21" s="120"/>
      <c r="I21" s="120"/>
      <c r="J21" s="120">
        <v>2</v>
      </c>
      <c r="K21" s="120">
        <v>1</v>
      </c>
      <c r="L21" s="120"/>
      <c r="M21" s="120"/>
      <c r="N21" s="120" t="s">
        <v>147</v>
      </c>
      <c r="O21" s="127">
        <f t="shared" si="0"/>
        <v>0</v>
      </c>
      <c r="P21" s="24"/>
      <c r="Q21" s="77"/>
      <c r="R21" s="77"/>
      <c r="S21" s="77"/>
    </row>
    <row r="22" spans="1:19" ht="30" customHeight="1">
      <c r="A22" s="97">
        <v>13</v>
      </c>
      <c r="B22" s="63"/>
      <c r="C22" s="172" t="s">
        <v>140</v>
      </c>
      <c r="D22" s="172"/>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38</v>
      </c>
      <c r="F23" s="120">
        <f>F10+F12+F15+F22</f>
        <v>37</v>
      </c>
      <c r="G23" s="120">
        <f>G10+G12+G15+G22</f>
        <v>38</v>
      </c>
      <c r="H23" s="120">
        <f>H10+H15</f>
        <v>2</v>
      </c>
      <c r="I23" s="120">
        <f>I10+I15</f>
        <v>4</v>
      </c>
      <c r="J23" s="120">
        <f>J10+J12+J15</f>
        <v>2</v>
      </c>
      <c r="K23" s="120">
        <f>K10+K12+K15</f>
        <v>30</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29</v>
      </c>
      <c r="G31" s="128">
        <v>29</v>
      </c>
      <c r="H31" s="128">
        <v>27</v>
      </c>
      <c r="I31" s="128">
        <v>22</v>
      </c>
      <c r="J31" s="128">
        <v>21</v>
      </c>
      <c r="K31" s="128">
        <v>2</v>
      </c>
      <c r="L31" s="128">
        <v>3</v>
      </c>
      <c r="M31" s="128">
        <v>6</v>
      </c>
      <c r="N31" s="128">
        <v>2</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&amp;L8F405C79&amp;CФорма № 2-А, Підрозділ: Теплицький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P19" sqref="P19"/>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19</v>
      </c>
      <c r="E12" s="105">
        <v>19</v>
      </c>
      <c r="F12" s="105">
        <v>16</v>
      </c>
      <c r="G12" s="105">
        <v>16</v>
      </c>
      <c r="H12" s="105"/>
      <c r="I12" s="105">
        <v>1</v>
      </c>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18</v>
      </c>
      <c r="E24" s="105">
        <v>18</v>
      </c>
      <c r="F24" s="105">
        <v>15</v>
      </c>
      <c r="G24" s="105">
        <v>15</v>
      </c>
      <c r="H24" s="105"/>
      <c r="I24" s="105">
        <v>1</v>
      </c>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18</v>
      </c>
      <c r="E25" s="105">
        <v>18</v>
      </c>
      <c r="F25" s="105">
        <v>15</v>
      </c>
      <c r="G25" s="105">
        <v>15</v>
      </c>
      <c r="H25" s="105"/>
      <c r="I25" s="105">
        <v>1</v>
      </c>
      <c r="J25" s="105">
        <v>2</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v>1</v>
      </c>
      <c r="E27" s="105">
        <v>1</v>
      </c>
      <c r="F27" s="105">
        <v>1</v>
      </c>
      <c r="G27" s="105">
        <v>1</v>
      </c>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v>1</v>
      </c>
      <c r="E28" s="105">
        <v>1</v>
      </c>
      <c r="F28" s="105">
        <v>1</v>
      </c>
      <c r="G28" s="105">
        <v>1</v>
      </c>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3</v>
      </c>
      <c r="E43" s="105">
        <v>2</v>
      </c>
      <c r="F43" s="105"/>
      <c r="G43" s="105"/>
      <c r="H43" s="105"/>
      <c r="I43" s="105">
        <v>1</v>
      </c>
      <c r="J43" s="105">
        <v>1</v>
      </c>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1</v>
      </c>
      <c r="E45" s="105">
        <v>1</v>
      </c>
      <c r="F45" s="105"/>
      <c r="G45" s="105"/>
      <c r="H45" s="105"/>
      <c r="I45" s="105">
        <v>1</v>
      </c>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1</v>
      </c>
      <c r="E46" s="105">
        <v>1</v>
      </c>
      <c r="F46" s="105"/>
      <c r="G46" s="105"/>
      <c r="H46" s="105"/>
      <c r="I46" s="105">
        <v>1</v>
      </c>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6</v>
      </c>
      <c r="E88" s="105">
        <v>5</v>
      </c>
      <c r="F88" s="105">
        <v>5</v>
      </c>
      <c r="G88" s="105">
        <v>5</v>
      </c>
      <c r="H88" s="105"/>
      <c r="I88" s="105"/>
      <c r="J88" s="105"/>
      <c r="K88" s="123">
        <v>1</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v>
      </c>
      <c r="E90" s="105">
        <v>1</v>
      </c>
      <c r="F90" s="105">
        <v>1</v>
      </c>
      <c r="G90" s="105">
        <v>1</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1</v>
      </c>
      <c r="E92" s="105">
        <v>1</v>
      </c>
      <c r="F92" s="105">
        <v>1</v>
      </c>
      <c r="G92" s="105">
        <v>1</v>
      </c>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c r="D95" s="105">
        <v>2</v>
      </c>
      <c r="E95" s="105">
        <v>2</v>
      </c>
      <c r="F95" s="105">
        <v>2</v>
      </c>
      <c r="G95" s="105">
        <v>2</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v>
      </c>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v>1</v>
      </c>
      <c r="E109" s="105">
        <v>1</v>
      </c>
      <c r="F109" s="105">
        <v>1</v>
      </c>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0</v>
      </c>
      <c r="D114" s="119">
        <f aca="true" t="shared" si="0" ref="D114:O114">SUM(D8,D9,D12,D29,D30,D43,D49,D52,D79,D88,D103,D109,D113)</f>
        <v>29</v>
      </c>
      <c r="E114" s="119">
        <f t="shared" si="0"/>
        <v>27</v>
      </c>
      <c r="F114" s="119">
        <f t="shared" si="0"/>
        <v>22</v>
      </c>
      <c r="G114" s="119">
        <f t="shared" si="0"/>
        <v>21</v>
      </c>
      <c r="H114" s="119">
        <f t="shared" si="0"/>
        <v>0</v>
      </c>
      <c r="I114" s="119">
        <f t="shared" si="0"/>
        <v>2</v>
      </c>
      <c r="J114" s="119">
        <f t="shared" si="0"/>
        <v>3</v>
      </c>
      <c r="K114" s="119">
        <f t="shared" si="0"/>
        <v>2</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&amp;L8F405C79&amp;CФорма № 2-А, Підрозділ: Теплицький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&amp;L8F405C79&amp;CФорма № 2-А, Підрозділ: Теплицький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13</v>
      </c>
      <c r="L15" s="33"/>
      <c r="M15" s="23"/>
      <c r="N15" s="20"/>
      <c r="O15" s="20"/>
      <c r="P15" s="20"/>
    </row>
    <row r="16" spans="1:16" s="10" customFormat="1" ht="20.25" customHeight="1">
      <c r="A16" s="2">
        <v>12</v>
      </c>
      <c r="B16" s="290"/>
      <c r="C16" s="254" t="s">
        <v>130</v>
      </c>
      <c r="D16" s="255"/>
      <c r="E16" s="255"/>
      <c r="F16" s="255"/>
      <c r="G16" s="255"/>
      <c r="H16" s="255"/>
      <c r="I16" s="255"/>
      <c r="J16" s="256"/>
      <c r="K16" s="132">
        <v>4</v>
      </c>
      <c r="L16" s="33"/>
      <c r="M16" s="23"/>
      <c r="N16" s="20"/>
      <c r="O16" s="20"/>
      <c r="P16" s="20"/>
    </row>
    <row r="17" spans="1:16" s="10" customFormat="1" ht="22.5" customHeight="1">
      <c r="A17" s="2">
        <v>13</v>
      </c>
      <c r="B17" s="290"/>
      <c r="C17" s="291" t="s">
        <v>146</v>
      </c>
      <c r="D17" s="292"/>
      <c r="E17" s="292"/>
      <c r="F17" s="292"/>
      <c r="G17" s="292"/>
      <c r="H17" s="292"/>
      <c r="I17" s="292"/>
      <c r="J17" s="293"/>
      <c r="K17" s="132">
        <v>10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246</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247</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3" t="s">
        <v>250</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&amp;L8F405C79&amp;CФорма № 2-А, Підрозділ: Теплицький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7" sqref="A27:J27"/>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251</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252</v>
      </c>
      <c r="D24" s="311"/>
      <c r="E24" s="311"/>
      <c r="F24" s="311"/>
      <c r="G24" s="311"/>
      <c r="H24" s="311"/>
      <c r="I24" s="311"/>
      <c r="J24" s="312"/>
    </row>
    <row r="25" spans="1:10" ht="19.5" customHeight="1">
      <c r="A25" s="309" t="s">
        <v>187</v>
      </c>
      <c r="B25" s="310"/>
      <c r="C25" s="313" t="s">
        <v>253</v>
      </c>
      <c r="D25" s="313"/>
      <c r="E25" s="313"/>
      <c r="F25" s="313"/>
      <c r="G25" s="313"/>
      <c r="H25" s="313"/>
      <c r="I25" s="313"/>
      <c r="J25" s="314"/>
    </row>
    <row r="26" spans="1:10" ht="18.75" customHeight="1">
      <c r="A26" s="315" t="s">
        <v>254</v>
      </c>
      <c r="B26" s="316"/>
      <c r="C26" s="316"/>
      <c r="D26" s="316"/>
      <c r="E26" s="316"/>
      <c r="F26" s="316"/>
      <c r="G26" s="316"/>
      <c r="H26" s="316"/>
      <c r="I26" s="316"/>
      <c r="J26" s="317"/>
    </row>
    <row r="27" spans="1:10" ht="20.25" customHeight="1">
      <c r="A27" s="318" t="s">
        <v>255</v>
      </c>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&amp;L8F405C79&amp;C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2015-01-08T08:54:09Z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8F405C79</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